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. oszt." sheetId="1" r:id="rId4"/>
    <sheet state="visible" name="6. oszt." sheetId="2" r:id="rId5"/>
    <sheet state="visible" name="Csapat" sheetId="3" r:id="rId6"/>
    <sheet state="visible" name="Összes ABC-ben" sheetId="4" r:id="rId7"/>
    <sheet state="visible" name="Történelem" sheetId="5" r:id="rId8"/>
  </sheets>
  <definedNames/>
  <calcPr/>
  <extLst>
    <ext uri="GoogleSheetsCustomDataVersion1">
      <go:sheetsCustomData xmlns:go="http://customooxmlschemas.google.com/" r:id="rId9" roundtripDataSignature="AMtx7mj/7qlbd3XBHSM8BUYOtssgusK9Bg=="/>
    </ext>
  </extLst>
</workbook>
</file>

<file path=xl/sharedStrings.xml><?xml version="1.0" encoding="utf-8"?>
<sst xmlns="http://schemas.openxmlformats.org/spreadsheetml/2006/main" count="507" uniqueCount="243">
  <si>
    <t>ÖTÖDIK OSZTÁLYOSOK</t>
  </si>
  <si>
    <t>felkészítő tanár</t>
  </si>
  <si>
    <t>1.</t>
  </si>
  <si>
    <t>Szabó Gergely</t>
  </si>
  <si>
    <t>Krúdy Gyula Általános Iskola</t>
  </si>
  <si>
    <t>Csendes Laura</t>
  </si>
  <si>
    <t>2.</t>
  </si>
  <si>
    <t>Horváth Léna</t>
  </si>
  <si>
    <t>Dr. Béres József Általános Iskola</t>
  </si>
  <si>
    <t>Hegedűs Katalin</t>
  </si>
  <si>
    <t>Szabó Csaba Bendegúz</t>
  </si>
  <si>
    <t>Óbudai Harrer Pál Általános Iskola</t>
  </si>
  <si>
    <t>Wéber Krisztina Ildikó</t>
  </si>
  <si>
    <t>Weisz Mahalo Áron</t>
  </si>
  <si>
    <t>Berta Buda Bálint</t>
  </si>
  <si>
    <t>II. Rákóczi Ferenc Általános Iskola, Óbuda</t>
  </si>
  <si>
    <t>Kérges Gáborné</t>
  </si>
  <si>
    <t>Mikusi Ágost</t>
  </si>
  <si>
    <t>Zámbó Zalán Barnabás</t>
  </si>
  <si>
    <t>Csillaghegyi Általános Iskola</t>
  </si>
  <si>
    <t>Paulikné Blaha Judit</t>
  </si>
  <si>
    <t>8.</t>
  </si>
  <si>
    <t>Ványolos Norma</t>
  </si>
  <si>
    <t>Andor Ilona Ének-Zenei Általános és Alapfokú Művészeti Baptista Iskola</t>
  </si>
  <si>
    <t>Bátki Mihály</t>
  </si>
  <si>
    <t>9.</t>
  </si>
  <si>
    <t>Nagy Bálint</t>
  </si>
  <si>
    <t>Sashegyi Sándor Általános Iskola, Mûvészeti Szakközépiskola</t>
  </si>
  <si>
    <t>Biró Melinda</t>
  </si>
  <si>
    <t>10.</t>
  </si>
  <si>
    <t>Balding Maya</t>
  </si>
  <si>
    <t>Farkasréti Általános Iskola</t>
  </si>
  <si>
    <t>Vajdáné Szili Mária</t>
  </si>
  <si>
    <t>Támcsu Vince</t>
  </si>
  <si>
    <t>12.</t>
  </si>
  <si>
    <t>Izsa Ferenc Gergő</t>
  </si>
  <si>
    <t>Veres Péter Gimnázium</t>
  </si>
  <si>
    <t>Szmerka Gergely</t>
  </si>
  <si>
    <t>13.</t>
  </si>
  <si>
    <t>Darvas Barna</t>
  </si>
  <si>
    <t>Budapest III. Kerületi Dr. Szent-Györgyi Albert Általános Iskola</t>
  </si>
  <si>
    <t>Parcz Ildikó</t>
  </si>
  <si>
    <t>14.</t>
  </si>
  <si>
    <t>Nagy Dániel Bence</t>
  </si>
  <si>
    <t>Orosz Erika</t>
  </si>
  <si>
    <t>15.</t>
  </si>
  <si>
    <t>Mihók Fruzsina Eszter</t>
  </si>
  <si>
    <t>Csik Ferenc Általános Iskola és Gimnázium</t>
  </si>
  <si>
    <t>Szabó Veronika</t>
  </si>
  <si>
    <t>16.</t>
  </si>
  <si>
    <t>Lázár Adél</t>
  </si>
  <si>
    <t>Aquincum Általános Iskola</t>
  </si>
  <si>
    <t>Paksy Sándorné</t>
  </si>
  <si>
    <t>17.</t>
  </si>
  <si>
    <t>Takács Áron</t>
  </si>
  <si>
    <t>Óbudai Szent Péter és Pál Szalézi Általános Iskola</t>
  </si>
  <si>
    <t>Vida Ágnes</t>
  </si>
  <si>
    <t>18.</t>
  </si>
  <si>
    <t>Henglár Adél</t>
  </si>
  <si>
    <t>19.</t>
  </si>
  <si>
    <t>Kovács Ádám</t>
  </si>
  <si>
    <t>20.</t>
  </si>
  <si>
    <t>Rajkó Fruzsina</t>
  </si>
  <si>
    <t>Azonos összpontszám esetén a magasabb sorszámú feladatban elért jobb teljesítmény alapján rangsoroltunk.</t>
  </si>
  <si>
    <t>HATODIK OSZTÁLYOSOK</t>
  </si>
  <si>
    <t>Bognár Gábor</t>
  </si>
  <si>
    <t>Vukoszávlyev Jelena</t>
  </si>
  <si>
    <t>Újbudai Gárdonyi Géza Általános Iskola</t>
  </si>
  <si>
    <t>Kósik Dorottya</t>
  </si>
  <si>
    <t>3.</t>
  </si>
  <si>
    <t>Juhász Zsombor</t>
  </si>
  <si>
    <t>Tóth Adrienn</t>
  </si>
  <si>
    <t>4.</t>
  </si>
  <si>
    <t>Debreczeni Huba</t>
  </si>
  <si>
    <t>Kohan Éva</t>
  </si>
  <si>
    <t>5.</t>
  </si>
  <si>
    <t>Földes Márton</t>
  </si>
  <si>
    <t>6.</t>
  </si>
  <si>
    <t>Tótvári Lázár Ábel</t>
  </si>
  <si>
    <t>7.</t>
  </si>
  <si>
    <t>Tar Lilla Letícia</t>
  </si>
  <si>
    <t>Székely Dániel</t>
  </si>
  <si>
    <t>Csonka Áron</t>
  </si>
  <si>
    <t>Takács Veronika</t>
  </si>
  <si>
    <t>Hankó Péter Milán</t>
  </si>
  <si>
    <t>Barcsay Jenő Általános Iskola</t>
  </si>
  <si>
    <t>Bagdán Valéria</t>
  </si>
  <si>
    <t>Horváth Sára</t>
  </si>
  <si>
    <t>Pitypang utcai Általános Iskola</t>
  </si>
  <si>
    <t>Indráné Matolcsy Gabriella</t>
  </si>
  <si>
    <t>Pázmándi Renáta</t>
  </si>
  <si>
    <t>Farkas Nimród Bendegúz</t>
  </si>
  <si>
    <t>Molnár Gergely</t>
  </si>
  <si>
    <t>Medgyessy Ferenc Általános Iskola</t>
  </si>
  <si>
    <t>Kocsány Gábor</t>
  </si>
  <si>
    <t>Erdei Dániel Tamás</t>
  </si>
  <si>
    <t>Német Nemzetiségi Általános Iskola és Alapfokú Művészeti Iskola Pilisszentiván</t>
  </si>
  <si>
    <t>Csorba Éva</t>
  </si>
  <si>
    <t>Blumenau Áron</t>
  </si>
  <si>
    <t>Áldás Utcai Általános Iskola</t>
  </si>
  <si>
    <t>Rácz Ildikó</t>
  </si>
  <si>
    <t>Szőke Klára</t>
  </si>
  <si>
    <t>Terjék Krisztina Éva</t>
  </si>
  <si>
    <t>Harari Ben</t>
  </si>
  <si>
    <t>Erdei Éva</t>
  </si>
  <si>
    <t>Sánta Gergely Péter</t>
  </si>
  <si>
    <t>Rácz Ildikó, János Zsuzsa Anna</t>
  </si>
  <si>
    <t>Méhes Levente</t>
  </si>
  <si>
    <t>Piliscsabai Palánta Általános Iskola</t>
  </si>
  <si>
    <t>Várnagy Beáta</t>
  </si>
  <si>
    <t>CSAPATVERSENY</t>
  </si>
  <si>
    <t>Csapat tagjai</t>
  </si>
  <si>
    <t>Felkészítő tanárok</t>
  </si>
  <si>
    <t>Szentkatolnay Borbála</t>
  </si>
  <si>
    <t>Bakos Blanka Dóra</t>
  </si>
  <si>
    <t>Bátki Mihály, Kohan Éva</t>
  </si>
  <si>
    <t>Kun Bekény</t>
  </si>
  <si>
    <t>Erdei Éva, Csendes Laura</t>
  </si>
  <si>
    <t>Kovács Kinga Cintia</t>
  </si>
  <si>
    <t>Paulikné Blaha Judit, Tóth Adrienn</t>
  </si>
  <si>
    <t>Fodor Bendegúz Kende</t>
  </si>
  <si>
    <t>Imre Lilla</t>
  </si>
  <si>
    <t>Báti Bálint</t>
  </si>
  <si>
    <t>Kiss Máté</t>
  </si>
  <si>
    <t>Balikó Gergő</t>
  </si>
  <si>
    <t>Jarabek Ákos Péter</t>
  </si>
  <si>
    <t xml:space="preserve"> EREDMÉNYEK OSZTÁLYONKÉNT ABC-SORRENDBEN</t>
  </si>
  <si>
    <t>NÉV</t>
  </si>
  <si>
    <t>OSZT</t>
  </si>
  <si>
    <t>4a</t>
  </si>
  <si>
    <t>4b</t>
  </si>
  <si>
    <t>9a</t>
  </si>
  <si>
    <t>9b</t>
  </si>
  <si>
    <t>9c</t>
  </si>
  <si>
    <t>10a</t>
  </si>
  <si>
    <t>10b</t>
  </si>
  <si>
    <t>10c</t>
  </si>
  <si>
    <t>10d</t>
  </si>
  <si>
    <t>Összpontszám</t>
  </si>
  <si>
    <t>Balasi Tamás</t>
  </si>
  <si>
    <t>5. o.</t>
  </si>
  <si>
    <t>Balog Elina Krisztina</t>
  </si>
  <si>
    <t>Bense Tamás</t>
  </si>
  <si>
    <t>Bihari-Gerussi Zorka</t>
  </si>
  <si>
    <t>Boczkó Benedek</t>
  </si>
  <si>
    <t>Cseke Botond Lajos</t>
  </si>
  <si>
    <t>Csipetics Viktória</t>
  </si>
  <si>
    <t>Csóli Viktória Dóra</t>
  </si>
  <si>
    <t>Dócs Antal</t>
  </si>
  <si>
    <t>Egerszegi Dániel</t>
  </si>
  <si>
    <t>Ehmann-Nagy Bettina</t>
  </si>
  <si>
    <t>Fadgyas András Bálint</t>
  </si>
  <si>
    <t>Fejes Balázs Kerecsen</t>
  </si>
  <si>
    <t>Gálik Roland</t>
  </si>
  <si>
    <t>Garai Krisztián</t>
  </si>
  <si>
    <t>Hollósi Gyöngyi Lili</t>
  </si>
  <si>
    <t>Horváth Andor</t>
  </si>
  <si>
    <t>Jarabek Emese</t>
  </si>
  <si>
    <t>Jenes János</t>
  </si>
  <si>
    <t>Kendernay László Kende</t>
  </si>
  <si>
    <t>Kis Tamás Barnabás</t>
  </si>
  <si>
    <t>Kovács Kitti</t>
  </si>
  <si>
    <t>Kovács Polett</t>
  </si>
  <si>
    <t>Kuczy Gergő</t>
  </si>
  <si>
    <t>Kurucz Hedvig Anna</t>
  </si>
  <si>
    <t>Mihály Gergely</t>
  </si>
  <si>
    <t>Molnár Milán</t>
  </si>
  <si>
    <t>Nagy Tünde Noémi</t>
  </si>
  <si>
    <t>Orbán Szende</t>
  </si>
  <si>
    <t>Papp László</t>
  </si>
  <si>
    <t>Pataki István</t>
  </si>
  <si>
    <t>Román Ádám</t>
  </si>
  <si>
    <t>Strbik Roland</t>
  </si>
  <si>
    <t>Széplaki Péter</t>
  </si>
  <si>
    <t>Széplaki-Trungel Nóra</t>
  </si>
  <si>
    <t>Sziebert Gréta</t>
  </si>
  <si>
    <t>Szikora Máté</t>
  </si>
  <si>
    <t>Sztupkay Nóra</t>
  </si>
  <si>
    <t>Szücs Diána</t>
  </si>
  <si>
    <t>Szűcs Gréti</t>
  </si>
  <si>
    <t>Szücs Lilla</t>
  </si>
  <si>
    <t>Tamás Anna</t>
  </si>
  <si>
    <t>Teremi Dániel Regő</t>
  </si>
  <si>
    <t>Tihanyi Tibor</t>
  </si>
  <si>
    <t>Átlag</t>
  </si>
  <si>
    <t>8a</t>
  </si>
  <si>
    <t>8b</t>
  </si>
  <si>
    <t>8c</t>
  </si>
  <si>
    <t>Andacs-Hamza Réka</t>
  </si>
  <si>
    <t>6.o</t>
  </si>
  <si>
    <t>B******* B****</t>
  </si>
  <si>
    <t>Belme Réka</t>
  </si>
  <si>
    <t>Blaskovics Ádám</t>
  </si>
  <si>
    <t>Bőhm Fülöp</t>
  </si>
  <si>
    <t>Csuka Regina Mira</t>
  </si>
  <si>
    <t>Erdélyi Dorina</t>
  </si>
  <si>
    <t>Ficker Máté</t>
  </si>
  <si>
    <t>Fülöp Hanna Emese</t>
  </si>
  <si>
    <t>G********* A***</t>
  </si>
  <si>
    <t>György Petra</t>
  </si>
  <si>
    <t>Hankó Etelka</t>
  </si>
  <si>
    <t>Hégely Bálint</t>
  </si>
  <si>
    <t>Hegyi Márk András</t>
  </si>
  <si>
    <t>Jenei Márton</t>
  </si>
  <si>
    <t>Jiang Yu Fei</t>
  </si>
  <si>
    <t>Kepecs Bence</t>
  </si>
  <si>
    <t>Kiss Bendegúz</t>
  </si>
  <si>
    <t>Kovács Bence</t>
  </si>
  <si>
    <t>K** B*****</t>
  </si>
  <si>
    <t>Lampert Bence</t>
  </si>
  <si>
    <t>Lévai Levente</t>
  </si>
  <si>
    <t>Miklósi-Kovács Dániel</t>
  </si>
  <si>
    <t>Molnár Benjámin</t>
  </si>
  <si>
    <t>Molnár Bertalan</t>
  </si>
  <si>
    <t>Molnár Máté Balázs</t>
  </si>
  <si>
    <t>N******* A******</t>
  </si>
  <si>
    <t>Oláh Bence</t>
  </si>
  <si>
    <t>Pálfalvi Eszter</t>
  </si>
  <si>
    <t>Pistár Fruzsina</t>
  </si>
  <si>
    <t>Qin Lang</t>
  </si>
  <si>
    <t>Rácz Hanna Mia</t>
  </si>
  <si>
    <t>Skrivanek Barnabás</t>
  </si>
  <si>
    <t>Szekeres Márton</t>
  </si>
  <si>
    <t>Szentirmai Bendegúz</t>
  </si>
  <si>
    <t>Tana Orsolya</t>
  </si>
  <si>
    <t>Thuma Nimród</t>
  </si>
  <si>
    <t>Tófalvy Máté</t>
  </si>
  <si>
    <t>Tóth Ádám</t>
  </si>
  <si>
    <t>Tóth Veronika Panna</t>
  </si>
  <si>
    <t>Trautmann Petra</t>
  </si>
  <si>
    <t>FELADATSOROK EREDMÉNYESSÉGE</t>
  </si>
  <si>
    <t>5. ált. isk.</t>
  </si>
  <si>
    <t>5. gimn.</t>
  </si>
  <si>
    <t>különbség</t>
  </si>
  <si>
    <t>6. ált. isk.</t>
  </si>
  <si>
    <t>6. gimn.</t>
  </si>
  <si>
    <t>5. összesen</t>
  </si>
  <si>
    <t>6. összesen</t>
  </si>
  <si>
    <t>INDULÓK SZÁMA</t>
  </si>
  <si>
    <t>csapat ált. isk.</t>
  </si>
  <si>
    <t>csapat gimn.</t>
  </si>
  <si>
    <t>összes versenyző</t>
  </si>
  <si>
    <t>összes csapat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</si>
</sst>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\."/>
    <numFmt numFmtId="165" formatCode="0.0"/>
    <numFmt numFmtId="166" formatCode="0.0%"/>
  </numFmts>
  <fonts count="26">
    <font>
      <sz val="10.0"/>
      <color rgb="FF000000"/>
      <name val="Arial ce"/>
    </font>
    <font>
      <b/>
      <sz val="14.0"/>
      <color rgb="FF000000"/>
      <name val="Arial ce"/>
    </font>
    <font/>
    <font>
      <sz val="14.0"/>
      <color rgb="FF000000"/>
      <name val="Arial ce"/>
    </font>
    <font>
      <b/>
      <sz val="10.0"/>
      <color rgb="FF000000"/>
      <name val="Arial ce"/>
    </font>
    <font>
      <b/>
      <sz val="10.0"/>
      <color rgb="FF000000"/>
      <name val="Arial"/>
    </font>
    <font>
      <sz val="10.0"/>
      <color theme="1"/>
      <name val="Arial"/>
    </font>
    <font>
      <b/>
      <i/>
      <sz val="10.0"/>
      <color rgb="FF000000"/>
      <name val="Arial ce"/>
    </font>
    <font>
      <sz val="10.0"/>
      <color rgb="FF000000"/>
      <name val="Arial"/>
    </font>
    <font>
      <sz val="18.0"/>
      <color rgb="FF000000"/>
      <name val="Arial ce"/>
    </font>
    <font>
      <b/>
      <sz val="12.0"/>
      <color rgb="FF000000"/>
      <name val="Arial ce"/>
    </font>
    <font>
      <i/>
      <sz val="10.0"/>
      <color rgb="FF000000"/>
      <name val="Arial ce"/>
    </font>
    <font>
      <b/>
      <sz val="10.0"/>
      <color rgb="FFFF0000"/>
      <name val="Arial ce"/>
    </font>
    <font>
      <i/>
      <sz val="10.0"/>
      <color rgb="FFFF0000"/>
      <name val="Arial ce"/>
    </font>
    <font>
      <sz val="10.0"/>
      <color rgb="FFFF0000"/>
      <name val="Arial ce"/>
    </font>
    <font>
      <color rgb="FFFF0000"/>
      <name val="Calibri"/>
    </font>
    <font>
      <b/>
      <sz val="11.0"/>
      <color rgb="FF000000"/>
      <name val="Arial ce"/>
    </font>
    <font>
      <b/>
      <sz val="16.0"/>
      <color rgb="FF000000"/>
      <name val="Arial ce"/>
    </font>
    <font>
      <sz val="16.0"/>
      <color rgb="FF000000"/>
      <name val="Arial ce"/>
    </font>
    <font>
      <b/>
      <sz val="12.0"/>
      <color rgb="FF548DD4"/>
      <name val="Arial ce"/>
    </font>
    <font>
      <sz val="12.0"/>
      <color rgb="FF000000"/>
      <name val="Arial ce"/>
    </font>
    <font>
      <sz val="12.0"/>
      <color rgb="FF548DD4"/>
      <name val="Arial ce"/>
    </font>
    <font>
      <i/>
      <sz val="12.0"/>
      <color rgb="FF000000"/>
      <name val="Arial ce"/>
    </font>
    <font>
      <b/>
      <i/>
      <sz val="12.0"/>
      <color rgb="FF000000"/>
      <name val="Arial ce"/>
    </font>
    <font>
      <b/>
      <i/>
      <sz val="12.0"/>
      <color rgb="FF548DD4"/>
      <name val="Arial ce"/>
    </font>
    <font>
      <i/>
      <sz val="12.0"/>
      <color rgb="FF548DD4"/>
      <name val="Arial ce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48">
    <border/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medium">
        <color rgb="FF000000"/>
      </bottom>
    </border>
    <border>
      <top style="double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double">
        <color rgb="FF000000"/>
      </top>
      <bottom style="medium">
        <color rgb="FF000000"/>
      </bottom>
    </border>
    <border>
      <right style="double">
        <color rgb="FF000000"/>
      </right>
      <top style="double">
        <color rgb="FF000000"/>
      </top>
      <bottom style="medium">
        <color rgb="FF000000"/>
      </bottom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</border>
    <border>
      <right style="double">
        <color rgb="FF000000"/>
      </right>
    </border>
    <border>
      <left style="double">
        <color rgb="FF000000"/>
      </left>
      <right style="hair">
        <color rgb="FF000000"/>
      </right>
    </border>
    <border>
      <left style="double">
        <color rgb="FF000000"/>
      </left>
      <right style="double">
        <color rgb="FF000000"/>
      </right>
      <top/>
      <bottom style="hair">
        <color rgb="FF000000"/>
      </bottom>
    </border>
    <border>
      <left/>
      <right/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double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/>
      <right style="double">
        <color rgb="FF000000"/>
      </right>
      <top/>
      <bottom style="medium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right style="hair">
        <color rgb="FF000000"/>
      </right>
      <bottom style="double">
        <color rgb="FF000000"/>
      </bottom>
    </border>
    <border>
      <left style="hair">
        <color rgb="FF000000"/>
      </left>
      <right style="hair">
        <color rgb="FF000000"/>
      </righ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double">
        <color rgb="FF000000"/>
      </left>
      <right style="double">
        <color rgb="FF000000"/>
      </right>
      <bottom style="medium">
        <color rgb="FF000000"/>
      </bottom>
    </border>
    <border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right style="double">
        <color rgb="FF000000"/>
      </right>
      <bottom style="medium">
        <color rgb="FF000000"/>
      </bottom>
    </border>
    <border>
      <left style="double">
        <color rgb="FF000000"/>
      </left>
      <right style="double">
        <color rgb="FF000000"/>
      </right>
      <top/>
      <bottom/>
    </border>
    <border>
      <left/>
      <right/>
      <top/>
      <bottom/>
    </border>
    <border>
      <left style="hair">
        <color rgb="FF000000"/>
      </left>
      <right style="hair">
        <color rgb="FF000000"/>
      </right>
      <top/>
      <bottom/>
    </border>
    <border>
      <left/>
      <right style="double">
        <color rgb="FF000000"/>
      </right>
      <top/>
      <bottom/>
    </border>
    <border>
      <left style="double">
        <color rgb="FF000000"/>
      </left>
      <right style="double">
        <color rgb="FF000000"/>
      </right>
      <top/>
      <bottom style="double">
        <color rgb="FF000000"/>
      </bottom>
    </border>
    <border>
      <left/>
      <right/>
      <top/>
      <bottom style="double">
        <color rgb="FF000000"/>
      </bottom>
    </border>
    <border>
      <left style="hair">
        <color rgb="FF000000"/>
      </left>
      <right style="hair">
        <color rgb="FF000000"/>
      </right>
      <top/>
      <bottom style="double">
        <color rgb="FF000000"/>
      </bottom>
    </border>
    <border>
      <left/>
      <right style="double">
        <color rgb="FF000000"/>
      </right>
      <top/>
      <bottom style="double">
        <color rgb="FF000000"/>
      </bottom>
    </border>
  </borders>
  <cellStyleXfs count="1">
    <xf borderId="0" fillId="0" fontId="0" numFmtId="0" applyAlignment="1" applyFont="1"/>
  </cellStyleXfs>
  <cellXfs count="11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3" numFmtId="0" xfId="0" applyAlignment="1" applyBorder="1" applyFont="1">
      <alignment horizontal="center" shrinkToFit="0" vertical="bottom" wrapText="0"/>
    </xf>
    <xf borderId="4" fillId="0" fontId="1" numFmtId="0" xfId="0" applyAlignment="1" applyBorder="1" applyFont="1">
      <alignment horizontal="center" shrinkToFit="0" vertical="bottom" wrapText="0"/>
    </xf>
    <xf borderId="4" fillId="0" fontId="4" numFmtId="0" xfId="0" applyAlignment="1" applyBorder="1" applyFont="1">
      <alignment shrinkToFit="0" vertical="bottom" wrapText="0"/>
    </xf>
    <xf borderId="4" fillId="0" fontId="4" numFmtId="164" xfId="0" applyAlignment="1" applyBorder="1" applyFont="1" applyNumberFormat="1">
      <alignment horizontal="right" shrinkToFit="0" vertical="bottom" wrapText="0"/>
    </xf>
    <xf borderId="4" fillId="0" fontId="4" numFmtId="0" xfId="0" applyAlignment="1" applyBorder="1" applyFont="1">
      <alignment horizontal="center" shrinkToFit="0" vertical="bottom" wrapText="0"/>
    </xf>
    <xf borderId="0" fillId="0" fontId="0" numFmtId="0" xfId="0" applyAlignment="1" applyFont="1">
      <alignment shrinkToFit="0" vertical="bottom" wrapText="0"/>
    </xf>
    <xf borderId="4" fillId="0" fontId="5" numFmtId="164" xfId="0" applyAlignment="1" applyBorder="1" applyFont="1" applyNumberFormat="1">
      <alignment horizontal="right" readingOrder="0" shrinkToFit="0" vertical="bottom" wrapText="0"/>
    </xf>
    <xf borderId="4" fillId="0" fontId="5" numFmtId="0" xfId="0" applyAlignment="1" applyBorder="1" applyFont="1">
      <alignment horizontal="center" readingOrder="0" shrinkToFit="0" vertical="bottom" wrapText="0"/>
    </xf>
    <xf borderId="4" fillId="0" fontId="6" numFmtId="164" xfId="0" applyAlignment="1" applyBorder="1" applyFont="1" applyNumberFormat="1">
      <alignment horizontal="right" shrinkToFit="0" vertical="bottom" wrapText="0"/>
    </xf>
    <xf borderId="4" fillId="0" fontId="0" numFmtId="0" xfId="0" applyAlignment="1" applyBorder="1" applyFont="1">
      <alignment shrinkToFit="0" vertical="bottom" wrapText="0"/>
    </xf>
    <xf borderId="4" fillId="0" fontId="0" numFmtId="164" xfId="0" applyAlignment="1" applyBorder="1" applyFont="1" applyNumberFormat="1">
      <alignment horizontal="right" shrinkToFit="0" vertical="bottom" wrapText="0"/>
    </xf>
    <xf borderId="4" fillId="0" fontId="0" numFmtId="0" xfId="0" applyAlignment="1" applyBorder="1" applyFont="1">
      <alignment horizontal="right" shrinkToFit="0" vertical="bottom" wrapText="0"/>
    </xf>
    <xf borderId="4" fillId="0" fontId="7" numFmtId="0" xfId="0" applyAlignment="1" applyBorder="1" applyFont="1">
      <alignment horizontal="left" shrinkToFit="0" vertical="bottom" wrapText="0"/>
    </xf>
    <xf borderId="0" fillId="0" fontId="0" numFmtId="0" xfId="0" applyAlignment="1" applyFont="1">
      <alignment horizontal="right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7" numFmtId="0" xfId="0" applyAlignment="1" applyFont="1">
      <alignment shrinkToFit="0" vertical="bottom" wrapText="0"/>
    </xf>
    <xf borderId="5" fillId="0" fontId="1" numFmtId="0" xfId="0" applyAlignment="1" applyBorder="1" applyFont="1">
      <alignment horizontal="center" shrinkToFit="0" vertical="bottom" wrapText="0"/>
    </xf>
    <xf borderId="6" fillId="0" fontId="2" numFmtId="0" xfId="0" applyBorder="1" applyFont="1"/>
    <xf borderId="7" fillId="0" fontId="2" numFmtId="0" xfId="0" applyBorder="1" applyFont="1"/>
    <xf borderId="8" fillId="0" fontId="3" numFmtId="0" xfId="0" applyAlignment="1" applyBorder="1" applyFont="1">
      <alignment shrinkToFit="0" vertical="bottom" wrapText="0"/>
    </xf>
    <xf borderId="8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8" fillId="0" fontId="4" numFmtId="164" xfId="0" applyAlignment="1" applyBorder="1" applyFont="1" applyNumberFormat="1">
      <alignment shrinkToFit="0" vertical="bottom" wrapText="0"/>
    </xf>
    <xf borderId="8" fillId="0" fontId="4" numFmtId="0" xfId="0" applyAlignment="1" applyBorder="1" applyFont="1">
      <alignment shrinkToFit="0" vertical="bottom" wrapText="0"/>
    </xf>
    <xf borderId="8" fillId="0" fontId="4" numFmtId="0" xfId="0" applyAlignment="1" applyBorder="1" applyFont="1">
      <alignment horizontal="center" shrinkToFit="0" vertical="bottom" wrapText="0"/>
    </xf>
    <xf borderId="8" fillId="0" fontId="0" numFmtId="164" xfId="0" applyAlignment="1" applyBorder="1" applyFont="1" applyNumberFormat="1">
      <alignment shrinkToFit="0" vertical="bottom" wrapText="0"/>
    </xf>
    <xf borderId="8" fillId="0" fontId="0" numFmtId="0" xfId="0" applyAlignment="1" applyBorder="1" applyFont="1">
      <alignment shrinkToFit="0" vertical="bottom" wrapText="0"/>
    </xf>
    <xf borderId="0" fillId="0" fontId="0" numFmtId="164" xfId="0" applyAlignment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0" numFmtId="0" xfId="0" applyAlignment="1" applyFont="1">
      <alignment horizontal="center" shrinkToFit="0" vertical="bottom" wrapText="0"/>
    </xf>
    <xf borderId="1" fillId="0" fontId="4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shrinkToFit="0" vertical="bottom" wrapText="0"/>
    </xf>
    <xf borderId="4" fillId="0" fontId="0" numFmtId="0" xfId="0" applyAlignment="1" applyBorder="1" applyFont="1">
      <alignment horizontal="center" shrinkToFit="0" vertical="bottom" wrapText="0"/>
    </xf>
    <xf borderId="4" fillId="0" fontId="10" numFmtId="0" xfId="0" applyAlignment="1" applyBorder="1" applyFont="1">
      <alignment horizontal="center" shrinkToFit="0" vertical="bottom" wrapText="0"/>
    </xf>
    <xf borderId="4" fillId="0" fontId="11" numFmtId="0" xfId="0" applyAlignment="1" applyBorder="1" applyFont="1">
      <alignment horizontal="center" shrinkToFit="0" vertical="bottom" wrapText="0"/>
    </xf>
    <xf borderId="4" fillId="0" fontId="8" numFmtId="0" xfId="0" applyAlignment="1" applyBorder="1" applyFont="1">
      <alignment horizontal="center" readingOrder="0" shrinkToFit="0" vertical="bottom" wrapText="0"/>
    </xf>
    <xf borderId="4" fillId="0" fontId="12" numFmtId="0" xfId="0" applyAlignment="1" applyBorder="1" applyFont="1">
      <alignment shrinkToFit="0" vertical="bottom" wrapText="0"/>
    </xf>
    <xf borderId="4" fillId="0" fontId="13" numFmtId="0" xfId="0" applyAlignment="1" applyBorder="1" applyFont="1">
      <alignment horizontal="center" shrinkToFit="0" vertical="bottom" wrapText="0"/>
    </xf>
    <xf borderId="4" fillId="0" fontId="14" numFmtId="0" xfId="0" applyAlignment="1" applyBorder="1" applyFont="1">
      <alignment horizontal="center" shrinkToFit="0" vertical="bottom" wrapText="0"/>
    </xf>
    <xf borderId="0" fillId="0" fontId="15" numFmtId="0" xfId="0" applyFont="1"/>
    <xf borderId="0" fillId="0" fontId="14" numFmtId="0" xfId="0" applyAlignment="1" applyFont="1">
      <alignment shrinkToFit="0" vertical="bottom" wrapText="0"/>
    </xf>
    <xf borderId="4" fillId="0" fontId="11" numFmtId="0" xfId="0" applyAlignment="1" applyBorder="1" applyFont="1">
      <alignment horizontal="right" shrinkToFit="0" vertical="bottom" wrapText="0"/>
    </xf>
    <xf borderId="4" fillId="0" fontId="11" numFmtId="165" xfId="0" applyAlignment="1" applyBorder="1" applyFont="1" applyNumberFormat="1">
      <alignment horizontal="center" shrinkToFit="0" vertical="bottom" wrapText="0"/>
    </xf>
    <xf borderId="4" fillId="0" fontId="11" numFmtId="166" xfId="0" applyAlignment="1" applyBorder="1" applyFont="1" applyNumberFormat="1">
      <alignment horizontal="center" shrinkToFit="0" vertical="bottom" wrapText="0"/>
    </xf>
    <xf borderId="4" fillId="0" fontId="4" numFmtId="0" xfId="0" applyAlignment="1" applyBorder="1" applyFont="1">
      <alignment horizontal="right" shrinkToFit="0" vertical="bottom" wrapText="0"/>
    </xf>
    <xf borderId="4" fillId="0" fontId="16" numFmtId="0" xfId="0" applyAlignment="1" applyBorder="1" applyFont="1">
      <alignment horizontal="center" shrinkToFit="0" vertical="bottom" wrapText="0"/>
    </xf>
    <xf borderId="4" fillId="0" fontId="0" numFmtId="165" xfId="0" applyAlignment="1" applyBorder="1" applyFont="1" applyNumberFormat="1">
      <alignment horizontal="center" shrinkToFit="0" vertical="bottom" wrapText="0"/>
    </xf>
    <xf borderId="4" fillId="0" fontId="0" numFmtId="166" xfId="0" applyAlignment="1" applyBorder="1" applyFont="1" applyNumberFormat="1">
      <alignment horizontal="center" shrinkToFit="0" vertical="bottom" wrapText="0"/>
    </xf>
    <xf borderId="9" fillId="0" fontId="17" numFmtId="0" xfId="0" applyAlignment="1" applyBorder="1" applyFont="1">
      <alignment horizontal="center" shrinkToFit="0" vertical="center" wrapText="0"/>
    </xf>
    <xf borderId="10" fillId="0" fontId="2" numFmtId="0" xfId="0" applyBorder="1" applyFont="1"/>
    <xf borderId="11" fillId="0" fontId="2" numFmtId="0" xfId="0" applyBorder="1" applyFont="1"/>
    <xf borderId="0" fillId="0" fontId="18" numFmtId="0" xfId="0" applyAlignment="1" applyFont="1">
      <alignment shrinkToFit="0" vertical="center" wrapText="0"/>
    </xf>
    <xf borderId="12" fillId="0" fontId="10" numFmtId="0" xfId="0" applyAlignment="1" applyBorder="1" applyFont="1">
      <alignment shrinkToFit="0" vertical="center" wrapText="0"/>
    </xf>
    <xf borderId="13" fillId="0" fontId="10" numFmtId="0" xfId="0" applyAlignment="1" applyBorder="1" applyFont="1">
      <alignment horizontal="center" shrinkToFit="0" vertical="center" wrapText="0"/>
    </xf>
    <xf borderId="14" fillId="0" fontId="10" numFmtId="0" xfId="0" applyAlignment="1" applyBorder="1" applyFont="1">
      <alignment horizontal="center" shrinkToFit="0" vertical="center" wrapText="0"/>
    </xf>
    <xf borderId="15" fillId="0" fontId="10" numFmtId="0" xfId="0" applyAlignment="1" applyBorder="1" applyFont="1">
      <alignment horizontal="center" shrinkToFit="0" vertical="center" wrapText="0"/>
    </xf>
    <xf borderId="15" fillId="0" fontId="19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shrinkToFit="0" vertical="center" wrapText="0"/>
    </xf>
    <xf borderId="16" fillId="0" fontId="10" numFmtId="0" xfId="0" applyAlignment="1" applyBorder="1" applyFont="1">
      <alignment shrinkToFit="0" vertical="center" wrapText="0"/>
    </xf>
    <xf borderId="17" fillId="0" fontId="20" numFmtId="166" xfId="0" applyAlignment="1" applyBorder="1" applyFont="1" applyNumberFormat="1">
      <alignment horizontal="center" shrinkToFit="0" vertical="center" wrapText="0"/>
    </xf>
    <xf borderId="18" fillId="0" fontId="20" numFmtId="166" xfId="0" applyAlignment="1" applyBorder="1" applyFont="1" applyNumberFormat="1">
      <alignment horizontal="center" shrinkToFit="0" vertical="center" wrapText="0"/>
    </xf>
    <xf borderId="0" fillId="0" fontId="20" numFmtId="166" xfId="0" applyAlignment="1" applyFont="1" applyNumberFormat="1">
      <alignment horizontal="center" shrinkToFit="0" vertical="center" wrapText="0"/>
    </xf>
    <xf borderId="19" fillId="0" fontId="20" numFmtId="166" xfId="0" applyAlignment="1" applyBorder="1" applyFont="1" applyNumberFormat="1">
      <alignment horizontal="center" shrinkToFit="0" vertical="center" wrapText="0"/>
    </xf>
    <xf borderId="19" fillId="0" fontId="21" numFmtId="166" xfId="0" applyAlignment="1" applyBorder="1" applyFont="1" applyNumberFormat="1">
      <alignment horizontal="center" shrinkToFit="0" vertical="center" wrapText="0"/>
    </xf>
    <xf borderId="0" fillId="0" fontId="20" numFmtId="166" xfId="0" applyAlignment="1" applyFont="1" applyNumberFormat="1">
      <alignment shrinkToFit="0" vertical="center" wrapText="0"/>
    </xf>
    <xf borderId="0" fillId="0" fontId="20" numFmtId="0" xfId="0" applyAlignment="1" applyFont="1">
      <alignment shrinkToFit="0" vertical="center" wrapText="0"/>
    </xf>
    <xf borderId="20" fillId="0" fontId="2" numFmtId="0" xfId="0" applyBorder="1" applyFont="1"/>
    <xf borderId="21" fillId="2" fontId="22" numFmtId="0" xfId="0" applyAlignment="1" applyBorder="1" applyFill="1" applyFont="1">
      <alignment shrinkToFit="0" vertical="center" wrapText="0"/>
    </xf>
    <xf borderId="22" fillId="2" fontId="23" numFmtId="166" xfId="0" applyAlignment="1" applyBorder="1" applyFont="1" applyNumberFormat="1">
      <alignment horizontal="center" shrinkToFit="0" vertical="center" wrapText="0"/>
    </xf>
    <xf borderId="23" fillId="2" fontId="23" numFmtId="166" xfId="0" applyAlignment="1" applyBorder="1" applyFont="1" applyNumberFormat="1">
      <alignment horizontal="center" shrinkToFit="0" vertical="center" wrapText="0"/>
    </xf>
    <xf borderId="24" fillId="2" fontId="23" numFmtId="166" xfId="0" applyAlignment="1" applyBorder="1" applyFont="1" applyNumberFormat="1">
      <alignment horizontal="center" shrinkToFit="0" vertical="center" wrapText="0"/>
    </xf>
    <xf borderId="24" fillId="2" fontId="24" numFmtId="166" xfId="0" applyAlignment="1" applyBorder="1" applyFont="1" applyNumberFormat="1">
      <alignment horizontal="center" shrinkToFit="0" vertical="center" wrapText="0"/>
    </xf>
    <xf borderId="0" fillId="0" fontId="23" numFmtId="166" xfId="0" applyAlignment="1" applyFont="1" applyNumberFormat="1">
      <alignment shrinkToFit="0" vertical="center" wrapText="0"/>
    </xf>
    <xf borderId="0" fillId="0" fontId="23" numFmtId="0" xfId="0" applyAlignment="1" applyFont="1">
      <alignment shrinkToFit="0" vertical="center" wrapText="0"/>
    </xf>
    <xf borderId="25" fillId="0" fontId="20" numFmtId="166" xfId="0" applyAlignment="1" applyBorder="1" applyFont="1" applyNumberFormat="1">
      <alignment horizontal="center" shrinkToFit="0" vertical="center" wrapText="0"/>
    </xf>
    <xf borderId="26" fillId="2" fontId="22" numFmtId="0" xfId="0" applyAlignment="1" applyBorder="1" applyFont="1">
      <alignment shrinkToFit="0" vertical="center" wrapText="0"/>
    </xf>
    <xf borderId="27" fillId="2" fontId="23" numFmtId="0" xfId="0" applyAlignment="1" applyBorder="1" applyFont="1">
      <alignment horizontal="center" shrinkToFit="0" vertical="center" wrapText="0"/>
    </xf>
    <xf borderId="28" fillId="2" fontId="23" numFmtId="0" xfId="0" applyAlignment="1" applyBorder="1" applyFont="1">
      <alignment horizontal="center" shrinkToFit="0" vertical="center" wrapText="0"/>
    </xf>
    <xf borderId="28" fillId="2" fontId="23" numFmtId="166" xfId="0" applyAlignment="1" applyBorder="1" applyFont="1" applyNumberFormat="1">
      <alignment horizontal="center" shrinkToFit="0" vertical="center" wrapText="0"/>
    </xf>
    <xf borderId="27" fillId="2" fontId="23" numFmtId="166" xfId="0" applyAlignment="1" applyBorder="1" applyFont="1" applyNumberFormat="1">
      <alignment horizontal="center" shrinkToFit="0" vertical="center" wrapText="0"/>
    </xf>
    <xf borderId="29" fillId="2" fontId="23" numFmtId="166" xfId="0" applyAlignment="1" applyBorder="1" applyFont="1" applyNumberFormat="1">
      <alignment horizontal="center" shrinkToFit="0" vertical="center" wrapText="0"/>
    </xf>
    <xf borderId="29" fillId="2" fontId="24" numFmtId="166" xfId="0" applyAlignment="1" applyBorder="1" applyFont="1" applyNumberFormat="1">
      <alignment horizontal="center" shrinkToFit="0" vertical="center" wrapText="0"/>
    </xf>
    <xf borderId="20" fillId="0" fontId="20" numFmtId="166" xfId="0" applyAlignment="1" applyBorder="1" applyFont="1" applyNumberFormat="1">
      <alignment horizontal="center" shrinkToFit="0" vertical="center" wrapText="0"/>
    </xf>
    <xf borderId="30" fillId="0" fontId="10" numFmtId="0" xfId="0" applyAlignment="1" applyBorder="1" applyFont="1">
      <alignment shrinkToFit="0" vertical="center" wrapText="0"/>
    </xf>
    <xf borderId="31" fillId="0" fontId="20" numFmtId="166" xfId="0" applyAlignment="1" applyBorder="1" applyFont="1" applyNumberFormat="1">
      <alignment horizontal="center" shrinkToFit="0" vertical="center" wrapText="0"/>
    </xf>
    <xf borderId="32" fillId="0" fontId="20" numFmtId="166" xfId="0" applyAlignment="1" applyBorder="1" applyFont="1" applyNumberFormat="1">
      <alignment horizontal="center" shrinkToFit="0" vertical="center" wrapText="0"/>
    </xf>
    <xf borderId="33" fillId="0" fontId="20" numFmtId="166" xfId="0" applyAlignment="1" applyBorder="1" applyFont="1" applyNumberFormat="1">
      <alignment horizontal="center" shrinkToFit="0" vertical="center" wrapText="0"/>
    </xf>
    <xf borderId="34" fillId="0" fontId="20" numFmtId="166" xfId="0" applyAlignment="1" applyBorder="1" applyFont="1" applyNumberFormat="1">
      <alignment horizontal="center" shrinkToFit="0" vertical="center" wrapText="0"/>
    </xf>
    <xf borderId="34" fillId="0" fontId="21" numFmtId="166" xfId="0" applyAlignment="1" applyBorder="1" applyFont="1" applyNumberFormat="1">
      <alignment horizontal="center" shrinkToFit="0" vertical="center" wrapText="0"/>
    </xf>
    <xf borderId="0" fillId="0" fontId="20" numFmtId="0" xfId="0" applyAlignment="1" applyFont="1">
      <alignment horizontal="center" shrinkToFit="0" vertical="center" wrapText="0"/>
    </xf>
    <xf borderId="12" fillId="0" fontId="10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18" fillId="0" fontId="20" numFmtId="0" xfId="0" applyAlignment="1" applyBorder="1" applyFont="1">
      <alignment horizontal="center" shrinkToFit="0" vertical="center" wrapText="0"/>
    </xf>
    <xf borderId="35" fillId="0" fontId="20" numFmtId="0" xfId="0" applyAlignment="1" applyBorder="1" applyFont="1">
      <alignment horizontal="center" shrinkToFit="0" vertical="center" wrapText="0"/>
    </xf>
    <xf borderId="19" fillId="0" fontId="20" numFmtId="0" xfId="0" applyAlignment="1" applyBorder="1" applyFont="1">
      <alignment horizontal="center" shrinkToFit="0" vertical="center" wrapText="0"/>
    </xf>
    <xf borderId="19" fillId="0" fontId="21" numFmtId="0" xfId="0" applyAlignment="1" applyBorder="1" applyFont="1">
      <alignment horizontal="center" shrinkToFit="0" vertical="center" wrapText="0"/>
    </xf>
    <xf borderId="36" fillId="0" fontId="20" numFmtId="0" xfId="0" applyAlignment="1" applyBorder="1" applyFont="1">
      <alignment shrinkToFit="0" vertical="center" wrapText="0"/>
    </xf>
    <xf borderId="37" fillId="0" fontId="10" numFmtId="0" xfId="0" applyAlignment="1" applyBorder="1" applyFont="1">
      <alignment horizontal="center" shrinkToFit="0" vertical="center" wrapText="0"/>
    </xf>
    <xf borderId="38" fillId="0" fontId="10" numFmtId="0" xfId="0" applyAlignment="1" applyBorder="1" applyFont="1">
      <alignment horizontal="center" shrinkToFit="0" vertical="center" wrapText="0"/>
    </xf>
    <xf borderId="39" fillId="0" fontId="10" numFmtId="0" xfId="0" applyAlignment="1" applyBorder="1" applyFont="1">
      <alignment horizontal="center" shrinkToFit="0" vertical="center" wrapText="0"/>
    </xf>
    <xf borderId="39" fillId="0" fontId="19" numFmtId="0" xfId="0" applyAlignment="1" applyBorder="1" applyFont="1">
      <alignment horizontal="center" shrinkToFit="0" vertical="center" wrapText="0"/>
    </xf>
    <xf borderId="40" fillId="2" fontId="23" numFmtId="0" xfId="0" applyAlignment="1" applyBorder="1" applyFont="1">
      <alignment shrinkToFit="0" vertical="center" wrapText="0"/>
    </xf>
    <xf borderId="41" fillId="2" fontId="22" numFmtId="0" xfId="0" applyAlignment="1" applyBorder="1" applyFont="1">
      <alignment horizontal="center" shrinkToFit="0" vertical="center" wrapText="0"/>
    </xf>
    <xf borderId="42" fillId="2" fontId="22" numFmtId="0" xfId="0" applyAlignment="1" applyBorder="1" applyFont="1">
      <alignment horizontal="center" shrinkToFit="0" vertical="center" wrapText="0"/>
    </xf>
    <xf borderId="43" fillId="2" fontId="22" numFmtId="0" xfId="0" applyAlignment="1" applyBorder="1" applyFont="1">
      <alignment horizontal="center" shrinkToFit="0" vertical="center" wrapText="0"/>
    </xf>
    <xf borderId="43" fillId="2" fontId="25" numFmtId="0" xfId="0" applyAlignment="1" applyBorder="1" applyFont="1">
      <alignment horizontal="center" shrinkToFit="0" vertical="center" wrapText="0"/>
    </xf>
    <xf borderId="44" fillId="2" fontId="22" numFmtId="0" xfId="0" applyAlignment="1" applyBorder="1" applyFont="1">
      <alignment shrinkToFit="0" vertical="center" wrapText="0"/>
    </xf>
    <xf borderId="45" fillId="2" fontId="23" numFmtId="0" xfId="0" applyAlignment="1" applyBorder="1" applyFont="1">
      <alignment horizontal="center" shrinkToFit="0" vertical="center" wrapText="0"/>
    </xf>
    <xf borderId="46" fillId="2" fontId="23" numFmtId="0" xfId="0" applyAlignment="1" applyBorder="1" applyFont="1">
      <alignment horizontal="center" shrinkToFit="0" vertical="center" wrapText="0"/>
    </xf>
    <xf borderId="47" fillId="2" fontId="23" numFmtId="0" xfId="0" applyAlignment="1" applyBorder="1" applyFont="1">
      <alignment horizontal="center" shrinkToFit="0" vertical="center" wrapText="0"/>
    </xf>
    <xf borderId="47" fillId="2" fontId="24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30.14"/>
    <col customWidth="1" min="3" max="3" width="46.71"/>
    <col customWidth="1" min="4" max="4" width="6.14"/>
    <col customWidth="1" min="5" max="5" width="30.86"/>
    <col customWidth="1" min="6" max="6" width="5.86"/>
    <col customWidth="1" min="7" max="25" width="9.14"/>
  </cols>
  <sheetData>
    <row r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2.75" customHeight="1">
      <c r="A2" s="5"/>
      <c r="B2" s="5"/>
      <c r="C2" s="5"/>
      <c r="D2" s="6"/>
      <c r="E2" s="7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2.75" customHeight="1">
      <c r="A3" s="8" t="s">
        <v>2</v>
      </c>
      <c r="B3" s="7" t="s">
        <v>3</v>
      </c>
      <c r="C3" s="7" t="s">
        <v>4</v>
      </c>
      <c r="D3" s="9">
        <v>60.0</v>
      </c>
      <c r="E3" s="7" t="s">
        <v>5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2.75" customHeight="1">
      <c r="A4" s="8" t="s">
        <v>6</v>
      </c>
      <c r="B4" s="7" t="s">
        <v>7</v>
      </c>
      <c r="C4" s="7" t="s">
        <v>8</v>
      </c>
      <c r="D4" s="9">
        <v>58.0</v>
      </c>
      <c r="E4" s="7" t="s">
        <v>9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2.75" customHeight="1">
      <c r="A5" s="8" t="s">
        <v>6</v>
      </c>
      <c r="B5" s="7" t="s">
        <v>10</v>
      </c>
      <c r="C5" s="7" t="s">
        <v>11</v>
      </c>
      <c r="D5" s="9">
        <v>58.0</v>
      </c>
      <c r="E5" s="7" t="s">
        <v>12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2.75" customHeight="1">
      <c r="A6" s="8" t="s">
        <v>6</v>
      </c>
      <c r="B6" s="7" t="s">
        <v>13</v>
      </c>
      <c r="C6" s="7" t="s">
        <v>4</v>
      </c>
      <c r="D6" s="9">
        <v>58.0</v>
      </c>
      <c r="E6" s="7" t="s">
        <v>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2.75" customHeight="1">
      <c r="A7" s="11">
        <v>2.0</v>
      </c>
      <c r="B7" s="7" t="s">
        <v>14</v>
      </c>
      <c r="C7" s="7" t="s">
        <v>15</v>
      </c>
      <c r="D7" s="12">
        <v>58.0</v>
      </c>
      <c r="E7" s="7" t="s">
        <v>16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2.75" customHeight="1">
      <c r="A8" s="13">
        <v>6.0</v>
      </c>
      <c r="B8" s="14" t="s">
        <v>17</v>
      </c>
      <c r="C8" s="14" t="s">
        <v>8</v>
      </c>
      <c r="D8" s="9">
        <v>56.0</v>
      </c>
      <c r="E8" s="14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2.75" customHeight="1">
      <c r="A9" s="13">
        <v>6.0</v>
      </c>
      <c r="B9" s="14" t="s">
        <v>18</v>
      </c>
      <c r="C9" s="14" t="s">
        <v>19</v>
      </c>
      <c r="D9" s="9">
        <v>56.0</v>
      </c>
      <c r="E9" s="14" t="s">
        <v>20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2.75" customHeight="1">
      <c r="A10" s="15" t="s">
        <v>21</v>
      </c>
      <c r="B10" s="14" t="s">
        <v>22</v>
      </c>
      <c r="C10" s="14" t="s">
        <v>23</v>
      </c>
      <c r="D10" s="9">
        <v>54.0</v>
      </c>
      <c r="E10" s="14" t="s">
        <v>24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2.75" customHeight="1">
      <c r="A11" s="15" t="s">
        <v>25</v>
      </c>
      <c r="B11" s="14" t="s">
        <v>26</v>
      </c>
      <c r="C11" s="14" t="s">
        <v>27</v>
      </c>
      <c r="D11" s="9">
        <v>54.0</v>
      </c>
      <c r="E11" s="14" t="s">
        <v>28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2.75" customHeight="1">
      <c r="A12" s="15" t="s">
        <v>29</v>
      </c>
      <c r="B12" s="14" t="s">
        <v>30</v>
      </c>
      <c r="C12" s="14" t="s">
        <v>31</v>
      </c>
      <c r="D12" s="9">
        <v>54.0</v>
      </c>
      <c r="E12" s="14" t="s">
        <v>32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2.75" customHeight="1">
      <c r="A13" s="15" t="s">
        <v>29</v>
      </c>
      <c r="B13" s="14" t="s">
        <v>33</v>
      </c>
      <c r="C13" s="14" t="s">
        <v>19</v>
      </c>
      <c r="D13" s="9">
        <v>54.0</v>
      </c>
      <c r="E13" s="14" t="s">
        <v>20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2.75" customHeight="1">
      <c r="A14" s="15" t="s">
        <v>34</v>
      </c>
      <c r="B14" s="14" t="s">
        <v>35</v>
      </c>
      <c r="C14" s="14" t="s">
        <v>36</v>
      </c>
      <c r="D14" s="9">
        <v>52.0</v>
      </c>
      <c r="E14" s="14" t="s">
        <v>37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2.75" customHeight="1">
      <c r="A15" s="15" t="s">
        <v>38</v>
      </c>
      <c r="B15" s="14" t="s">
        <v>39</v>
      </c>
      <c r="C15" s="14" t="s">
        <v>40</v>
      </c>
      <c r="D15" s="9">
        <v>51.0</v>
      </c>
      <c r="E15" s="14" t="s">
        <v>41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2.75" customHeight="1">
      <c r="A16" s="15" t="s">
        <v>42</v>
      </c>
      <c r="B16" s="14" t="s">
        <v>43</v>
      </c>
      <c r="C16" s="14" t="s">
        <v>4</v>
      </c>
      <c r="D16" s="9">
        <v>50.0</v>
      </c>
      <c r="E16" s="14" t="s">
        <v>44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2.75" customHeight="1">
      <c r="A17" s="15" t="s">
        <v>45</v>
      </c>
      <c r="B17" s="14" t="s">
        <v>46</v>
      </c>
      <c r="C17" s="14" t="s">
        <v>47</v>
      </c>
      <c r="D17" s="9">
        <v>50.0</v>
      </c>
      <c r="E17" s="14" t="s">
        <v>48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2.75" customHeight="1">
      <c r="A18" s="15" t="s">
        <v>49</v>
      </c>
      <c r="B18" s="14" t="s">
        <v>50</v>
      </c>
      <c r="C18" s="14" t="s">
        <v>51</v>
      </c>
      <c r="D18" s="9">
        <v>49.0</v>
      </c>
      <c r="E18" s="14" t="s">
        <v>52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2.75" customHeight="1">
      <c r="A19" s="15" t="s">
        <v>53</v>
      </c>
      <c r="B19" s="14" t="s">
        <v>54</v>
      </c>
      <c r="C19" s="14" t="s">
        <v>55</v>
      </c>
      <c r="D19" s="9">
        <v>49.0</v>
      </c>
      <c r="E19" s="14" t="s">
        <v>56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2.75" customHeight="1">
      <c r="A20" s="15" t="s">
        <v>57</v>
      </c>
      <c r="B20" s="14" t="s">
        <v>58</v>
      </c>
      <c r="C20" s="14" t="s">
        <v>8</v>
      </c>
      <c r="D20" s="9">
        <v>49.0</v>
      </c>
      <c r="E20" s="14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2.75" customHeight="1">
      <c r="A21" s="15" t="s">
        <v>59</v>
      </c>
      <c r="B21" s="14" t="s">
        <v>60</v>
      </c>
      <c r="C21" s="14" t="s">
        <v>40</v>
      </c>
      <c r="D21" s="9">
        <v>48.0</v>
      </c>
      <c r="E21" s="14" t="s">
        <v>41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2.75" customHeight="1">
      <c r="A22" s="15" t="s">
        <v>61</v>
      </c>
      <c r="B22" s="14" t="s">
        <v>62</v>
      </c>
      <c r="C22" s="14" t="s">
        <v>51</v>
      </c>
      <c r="D22" s="9">
        <v>48.0</v>
      </c>
      <c r="E22" s="14" t="s">
        <v>52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2.75" customHeight="1">
      <c r="A23" s="16"/>
      <c r="B23" s="14"/>
      <c r="C23" s="14"/>
      <c r="D23" s="9"/>
      <c r="E23" s="1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2.75" customHeight="1">
      <c r="A24" s="17" t="s">
        <v>63</v>
      </c>
      <c r="B24" s="14"/>
      <c r="C24" s="14"/>
      <c r="D24" s="9"/>
      <c r="E24" s="14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8"/>
      <c r="B25" s="10"/>
      <c r="C25" s="10"/>
      <c r="D25" s="1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8"/>
      <c r="B26" s="10"/>
      <c r="C26" s="10"/>
      <c r="D26" s="1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8"/>
      <c r="B27" s="10"/>
      <c r="C27" s="10"/>
      <c r="D27" s="1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8"/>
      <c r="B28" s="10"/>
      <c r="C28" s="10"/>
      <c r="D28" s="1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8"/>
      <c r="B29" s="10"/>
      <c r="C29" s="10"/>
      <c r="D29" s="1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8"/>
      <c r="B30" s="10"/>
      <c r="C30" s="10"/>
      <c r="D30" s="1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8"/>
      <c r="B31" s="10"/>
      <c r="C31" s="10"/>
      <c r="D31" s="1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8"/>
      <c r="B32" s="10"/>
      <c r="C32" s="10"/>
      <c r="D32" s="1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8"/>
      <c r="B33" s="10"/>
      <c r="C33" s="10"/>
      <c r="D33" s="1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8"/>
      <c r="B34" s="10"/>
      <c r="C34" s="10"/>
      <c r="D34" s="1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8"/>
      <c r="B35" s="10"/>
      <c r="C35" s="10"/>
      <c r="D35" s="1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8"/>
      <c r="B36" s="10"/>
      <c r="C36" s="10"/>
      <c r="D36" s="1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8"/>
      <c r="B37" s="10"/>
      <c r="C37" s="10"/>
      <c r="D37" s="1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8"/>
      <c r="B38" s="10"/>
      <c r="C38" s="10"/>
      <c r="D38" s="1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8"/>
      <c r="B39" s="10"/>
      <c r="C39" s="10"/>
      <c r="D39" s="1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8"/>
      <c r="B40" s="10"/>
      <c r="C40" s="10"/>
      <c r="D40" s="1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8"/>
      <c r="B41" s="10"/>
      <c r="C41" s="10"/>
      <c r="D41" s="1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8"/>
      <c r="B42" s="10"/>
      <c r="C42" s="10"/>
      <c r="D42" s="1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8"/>
      <c r="B43" s="10"/>
      <c r="C43" s="10"/>
      <c r="D43" s="1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8"/>
      <c r="B44" s="10"/>
      <c r="C44" s="10"/>
      <c r="D44" s="1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8"/>
      <c r="B45" s="10"/>
      <c r="C45" s="10"/>
      <c r="D45" s="1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8"/>
      <c r="B46" s="10"/>
      <c r="C46" s="10"/>
      <c r="D46" s="1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8"/>
      <c r="B47" s="10"/>
      <c r="C47" s="10"/>
      <c r="D47" s="1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8"/>
      <c r="B48" s="10"/>
      <c r="C48" s="10"/>
      <c r="D48" s="1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8"/>
      <c r="B49" s="10"/>
      <c r="C49" s="10"/>
      <c r="D49" s="1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8"/>
      <c r="B50" s="10"/>
      <c r="C50" s="10"/>
      <c r="D50" s="1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8"/>
      <c r="B51" s="10"/>
      <c r="C51" s="10"/>
      <c r="D51" s="1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8"/>
      <c r="B52" s="10"/>
      <c r="C52" s="10"/>
      <c r="D52" s="1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8"/>
      <c r="B53" s="10"/>
      <c r="C53" s="10"/>
      <c r="D53" s="1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8"/>
      <c r="B54" s="10"/>
      <c r="C54" s="10"/>
      <c r="D54" s="1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8"/>
      <c r="B55" s="10"/>
      <c r="C55" s="10"/>
      <c r="D55" s="1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8"/>
      <c r="B56" s="10"/>
      <c r="C56" s="10"/>
      <c r="D56" s="1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8"/>
      <c r="B57" s="10"/>
      <c r="C57" s="10"/>
      <c r="D57" s="1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8"/>
      <c r="B58" s="10"/>
      <c r="C58" s="10"/>
      <c r="D58" s="1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8"/>
      <c r="B59" s="10"/>
      <c r="C59" s="10"/>
      <c r="D59" s="1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8"/>
      <c r="B60" s="10"/>
      <c r="C60" s="10"/>
      <c r="D60" s="1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8"/>
      <c r="B61" s="10"/>
      <c r="C61" s="10"/>
      <c r="D61" s="1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8"/>
      <c r="B62" s="10"/>
      <c r="C62" s="10"/>
      <c r="D62" s="1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8"/>
      <c r="B63" s="10"/>
      <c r="C63" s="10"/>
      <c r="D63" s="1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8"/>
      <c r="B64" s="10"/>
      <c r="C64" s="10"/>
      <c r="D64" s="1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8"/>
      <c r="B65" s="10"/>
      <c r="C65" s="10"/>
      <c r="D65" s="1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8"/>
      <c r="B66" s="10"/>
      <c r="C66" s="10"/>
      <c r="D66" s="1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8"/>
      <c r="B67" s="10"/>
      <c r="C67" s="10"/>
      <c r="D67" s="1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8"/>
      <c r="B68" s="10"/>
      <c r="C68" s="10"/>
      <c r="D68" s="1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8"/>
      <c r="B69" s="10"/>
      <c r="C69" s="10"/>
      <c r="D69" s="1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8"/>
      <c r="B70" s="10"/>
      <c r="C70" s="10"/>
      <c r="D70" s="1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8"/>
      <c r="B71" s="10"/>
      <c r="C71" s="10"/>
      <c r="D71" s="1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8"/>
      <c r="B72" s="10"/>
      <c r="C72" s="10"/>
      <c r="D72" s="1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8"/>
      <c r="B73" s="10"/>
      <c r="C73" s="10"/>
      <c r="D73" s="1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8"/>
      <c r="B74" s="10"/>
      <c r="C74" s="10"/>
      <c r="D74" s="1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8"/>
      <c r="B75" s="10"/>
      <c r="C75" s="10"/>
      <c r="D75" s="1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8"/>
      <c r="B76" s="10"/>
      <c r="C76" s="10"/>
      <c r="D76" s="1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8"/>
      <c r="B77" s="10"/>
      <c r="C77" s="10"/>
      <c r="D77" s="1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8"/>
      <c r="B78" s="10"/>
      <c r="C78" s="10"/>
      <c r="D78" s="1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8"/>
      <c r="B79" s="10"/>
      <c r="C79" s="10"/>
      <c r="D79" s="1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8"/>
      <c r="B80" s="10"/>
      <c r="C80" s="10"/>
      <c r="D80" s="1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8"/>
      <c r="B81" s="10"/>
      <c r="C81" s="10"/>
      <c r="D81" s="1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8"/>
      <c r="B82" s="10"/>
      <c r="C82" s="10"/>
      <c r="D82" s="1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8"/>
      <c r="B83" s="10"/>
      <c r="C83" s="10"/>
      <c r="D83" s="1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8"/>
      <c r="B84" s="10"/>
      <c r="C84" s="10"/>
      <c r="D84" s="1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8"/>
      <c r="B85" s="10"/>
      <c r="C85" s="10"/>
      <c r="D85" s="1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8"/>
      <c r="B86" s="10"/>
      <c r="C86" s="10"/>
      <c r="D86" s="1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8"/>
      <c r="B87" s="10"/>
      <c r="C87" s="10"/>
      <c r="D87" s="1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8"/>
      <c r="B88" s="10"/>
      <c r="C88" s="10"/>
      <c r="D88" s="1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8"/>
      <c r="B89" s="10"/>
      <c r="C89" s="10"/>
      <c r="D89" s="1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8"/>
      <c r="B90" s="10"/>
      <c r="C90" s="10"/>
      <c r="D90" s="1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8"/>
      <c r="B91" s="10"/>
      <c r="C91" s="10"/>
      <c r="D91" s="1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8"/>
      <c r="B92" s="10"/>
      <c r="C92" s="10"/>
      <c r="D92" s="1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8"/>
      <c r="B93" s="10"/>
      <c r="C93" s="10"/>
      <c r="D93" s="1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8"/>
      <c r="B94" s="10"/>
      <c r="C94" s="10"/>
      <c r="D94" s="1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8"/>
      <c r="B95" s="10"/>
      <c r="C95" s="10"/>
      <c r="D95" s="1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8"/>
      <c r="B96" s="10"/>
      <c r="C96" s="10"/>
      <c r="D96" s="1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8"/>
      <c r="B97" s="10"/>
      <c r="C97" s="10"/>
      <c r="D97" s="1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8"/>
      <c r="B98" s="10"/>
      <c r="C98" s="10"/>
      <c r="D98" s="1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8"/>
      <c r="B99" s="10"/>
      <c r="C99" s="10"/>
      <c r="D99" s="1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8"/>
      <c r="B100" s="10"/>
      <c r="C100" s="10"/>
      <c r="D100" s="1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8"/>
      <c r="B101" s="10"/>
      <c r="C101" s="10"/>
      <c r="D101" s="1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8"/>
      <c r="B102" s="10"/>
      <c r="C102" s="10"/>
      <c r="D102" s="1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8"/>
      <c r="B103" s="10"/>
      <c r="C103" s="10"/>
      <c r="D103" s="1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8"/>
      <c r="B104" s="10"/>
      <c r="C104" s="10"/>
      <c r="D104" s="1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8"/>
      <c r="B105" s="10"/>
      <c r="C105" s="10"/>
      <c r="D105" s="1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8"/>
      <c r="B106" s="10"/>
      <c r="C106" s="10"/>
      <c r="D106" s="1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8"/>
      <c r="B107" s="10"/>
      <c r="C107" s="10"/>
      <c r="D107" s="1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8"/>
      <c r="B108" s="10"/>
      <c r="C108" s="10"/>
      <c r="D108" s="1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8"/>
      <c r="B109" s="10"/>
      <c r="C109" s="10"/>
      <c r="D109" s="1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8"/>
      <c r="B110" s="10"/>
      <c r="C110" s="10"/>
      <c r="D110" s="1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8"/>
      <c r="B111" s="10"/>
      <c r="C111" s="10"/>
      <c r="D111" s="1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8"/>
      <c r="B112" s="10"/>
      <c r="C112" s="10"/>
      <c r="D112" s="1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8"/>
      <c r="B113" s="10"/>
      <c r="C113" s="10"/>
      <c r="D113" s="1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8"/>
      <c r="B114" s="10"/>
      <c r="C114" s="10"/>
      <c r="D114" s="1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8"/>
      <c r="B115" s="10"/>
      <c r="C115" s="10"/>
      <c r="D115" s="1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8"/>
      <c r="B116" s="10"/>
      <c r="C116" s="10"/>
      <c r="D116" s="1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8"/>
      <c r="B117" s="10"/>
      <c r="C117" s="10"/>
      <c r="D117" s="1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8"/>
      <c r="B118" s="10"/>
      <c r="C118" s="10"/>
      <c r="D118" s="1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8"/>
      <c r="B119" s="10"/>
      <c r="C119" s="10"/>
      <c r="D119" s="1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8"/>
      <c r="B120" s="10"/>
      <c r="C120" s="10"/>
      <c r="D120" s="1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8"/>
      <c r="B121" s="10"/>
      <c r="C121" s="10"/>
      <c r="D121" s="1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8"/>
      <c r="B122" s="10"/>
      <c r="C122" s="10"/>
      <c r="D122" s="1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8"/>
      <c r="B123" s="10"/>
      <c r="C123" s="10"/>
      <c r="D123" s="1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8"/>
      <c r="B124" s="10"/>
      <c r="C124" s="10"/>
      <c r="D124" s="1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8"/>
      <c r="B125" s="10"/>
      <c r="C125" s="10"/>
      <c r="D125" s="1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8"/>
      <c r="B126" s="10"/>
      <c r="C126" s="10"/>
      <c r="D126" s="1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8"/>
      <c r="B127" s="10"/>
      <c r="C127" s="10"/>
      <c r="D127" s="1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8"/>
      <c r="B128" s="10"/>
      <c r="C128" s="10"/>
      <c r="D128" s="1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8"/>
      <c r="B129" s="10"/>
      <c r="C129" s="10"/>
      <c r="D129" s="1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8"/>
      <c r="B130" s="10"/>
      <c r="C130" s="10"/>
      <c r="D130" s="1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8"/>
      <c r="B131" s="10"/>
      <c r="C131" s="10"/>
      <c r="D131" s="1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8"/>
      <c r="B132" s="10"/>
      <c r="C132" s="10"/>
      <c r="D132" s="19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8"/>
      <c r="B133" s="10"/>
      <c r="C133" s="10"/>
      <c r="D133" s="1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8"/>
      <c r="B134" s="10"/>
      <c r="C134" s="10"/>
      <c r="D134" s="1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8"/>
      <c r="B135" s="10"/>
      <c r="C135" s="10"/>
      <c r="D135" s="1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8"/>
      <c r="B136" s="10"/>
      <c r="C136" s="10"/>
      <c r="D136" s="1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8"/>
      <c r="B137" s="10"/>
      <c r="C137" s="10"/>
      <c r="D137" s="1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8"/>
      <c r="B138" s="10"/>
      <c r="C138" s="10"/>
      <c r="D138" s="1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8"/>
      <c r="B139" s="10"/>
      <c r="C139" s="10"/>
      <c r="D139" s="1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8"/>
      <c r="B140" s="10"/>
      <c r="C140" s="10"/>
      <c r="D140" s="1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8"/>
      <c r="B141" s="10"/>
      <c r="C141" s="10"/>
      <c r="D141" s="1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8"/>
      <c r="B142" s="10"/>
      <c r="C142" s="10"/>
      <c r="D142" s="1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8"/>
      <c r="B143" s="10"/>
      <c r="C143" s="10"/>
      <c r="D143" s="1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8"/>
      <c r="B144" s="10"/>
      <c r="C144" s="10"/>
      <c r="D144" s="1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8"/>
      <c r="B145" s="10"/>
      <c r="C145" s="10"/>
      <c r="D145" s="1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8"/>
      <c r="B146" s="10"/>
      <c r="C146" s="10"/>
      <c r="D146" s="1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8"/>
      <c r="B147" s="10"/>
      <c r="C147" s="10"/>
      <c r="D147" s="1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8"/>
      <c r="B148" s="10"/>
      <c r="C148" s="10"/>
      <c r="D148" s="1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8"/>
      <c r="B149" s="10"/>
      <c r="C149" s="10"/>
      <c r="D149" s="1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8"/>
      <c r="B150" s="10"/>
      <c r="C150" s="10"/>
      <c r="D150" s="1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8"/>
      <c r="B151" s="10"/>
      <c r="C151" s="10"/>
      <c r="D151" s="1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8"/>
      <c r="B152" s="10"/>
      <c r="C152" s="10"/>
      <c r="D152" s="1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8"/>
      <c r="B153" s="10"/>
      <c r="C153" s="10"/>
      <c r="D153" s="1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8"/>
      <c r="B154" s="10"/>
      <c r="C154" s="10"/>
      <c r="D154" s="1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8"/>
      <c r="B155" s="10"/>
      <c r="C155" s="10"/>
      <c r="D155" s="1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8"/>
      <c r="B156" s="10"/>
      <c r="C156" s="10"/>
      <c r="D156" s="1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8"/>
      <c r="B157" s="10"/>
      <c r="C157" s="10"/>
      <c r="D157" s="1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8"/>
      <c r="B158" s="10"/>
      <c r="C158" s="10"/>
      <c r="D158" s="1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8"/>
      <c r="B159" s="10"/>
      <c r="C159" s="10"/>
      <c r="D159" s="1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8"/>
      <c r="B160" s="10"/>
      <c r="C160" s="10"/>
      <c r="D160" s="1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8"/>
      <c r="B161" s="10"/>
      <c r="C161" s="10"/>
      <c r="D161" s="1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8"/>
      <c r="B162" s="10"/>
      <c r="C162" s="10"/>
      <c r="D162" s="1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8"/>
      <c r="B163" s="10"/>
      <c r="C163" s="10"/>
      <c r="D163" s="1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8"/>
      <c r="B164" s="10"/>
      <c r="C164" s="10"/>
      <c r="D164" s="1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8"/>
      <c r="B165" s="10"/>
      <c r="C165" s="10"/>
      <c r="D165" s="1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8"/>
      <c r="B166" s="10"/>
      <c r="C166" s="10"/>
      <c r="D166" s="1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8"/>
      <c r="B167" s="10"/>
      <c r="C167" s="10"/>
      <c r="D167" s="1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8"/>
      <c r="B168" s="10"/>
      <c r="C168" s="10"/>
      <c r="D168" s="1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8"/>
      <c r="B169" s="10"/>
      <c r="C169" s="10"/>
      <c r="D169" s="1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8"/>
      <c r="B170" s="10"/>
      <c r="C170" s="10"/>
      <c r="D170" s="1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8"/>
      <c r="B171" s="10"/>
      <c r="C171" s="10"/>
      <c r="D171" s="1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8"/>
      <c r="B172" s="10"/>
      <c r="C172" s="10"/>
      <c r="D172" s="1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8"/>
      <c r="B173" s="10"/>
      <c r="C173" s="10"/>
      <c r="D173" s="1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8"/>
      <c r="B174" s="10"/>
      <c r="C174" s="10"/>
      <c r="D174" s="1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8"/>
      <c r="B175" s="10"/>
      <c r="C175" s="10"/>
      <c r="D175" s="1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8"/>
      <c r="B176" s="10"/>
      <c r="C176" s="10"/>
      <c r="D176" s="1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8"/>
      <c r="B177" s="10"/>
      <c r="C177" s="10"/>
      <c r="D177" s="1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8"/>
      <c r="B178" s="10"/>
      <c r="C178" s="10"/>
      <c r="D178" s="1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8"/>
      <c r="B179" s="10"/>
      <c r="C179" s="10"/>
      <c r="D179" s="1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8"/>
      <c r="B180" s="10"/>
      <c r="C180" s="10"/>
      <c r="D180" s="1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8"/>
      <c r="B181" s="10"/>
      <c r="C181" s="10"/>
      <c r="D181" s="1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8"/>
      <c r="B182" s="10"/>
      <c r="C182" s="10"/>
      <c r="D182" s="1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8"/>
      <c r="B183" s="10"/>
      <c r="C183" s="10"/>
      <c r="D183" s="1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8"/>
      <c r="B184" s="10"/>
      <c r="C184" s="10"/>
      <c r="D184" s="1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8"/>
      <c r="B185" s="10"/>
      <c r="C185" s="10"/>
      <c r="D185" s="1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8"/>
      <c r="B186" s="10"/>
      <c r="C186" s="10"/>
      <c r="D186" s="1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8"/>
      <c r="B187" s="10"/>
      <c r="C187" s="10"/>
      <c r="D187" s="1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8"/>
      <c r="B188" s="10"/>
      <c r="C188" s="10"/>
      <c r="D188" s="1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8"/>
      <c r="B189" s="10"/>
      <c r="C189" s="10"/>
      <c r="D189" s="1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8"/>
      <c r="B190" s="10"/>
      <c r="C190" s="10"/>
      <c r="D190" s="1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8"/>
      <c r="B191" s="10"/>
      <c r="C191" s="10"/>
      <c r="D191" s="1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8"/>
      <c r="B192" s="10"/>
      <c r="C192" s="10"/>
      <c r="D192" s="1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8"/>
      <c r="B193" s="10"/>
      <c r="C193" s="10"/>
      <c r="D193" s="1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8"/>
      <c r="B194" s="10"/>
      <c r="C194" s="10"/>
      <c r="D194" s="1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8"/>
      <c r="B195" s="10"/>
      <c r="C195" s="10"/>
      <c r="D195" s="1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8"/>
      <c r="B196" s="10"/>
      <c r="C196" s="10"/>
      <c r="D196" s="1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8"/>
      <c r="B197" s="10"/>
      <c r="C197" s="10"/>
      <c r="D197" s="1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8"/>
      <c r="B198" s="10"/>
      <c r="C198" s="10"/>
      <c r="D198" s="1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8"/>
      <c r="B199" s="10"/>
      <c r="C199" s="10"/>
      <c r="D199" s="1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8"/>
      <c r="B200" s="10"/>
      <c r="C200" s="10"/>
      <c r="D200" s="1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8"/>
      <c r="B201" s="10"/>
      <c r="C201" s="10"/>
      <c r="D201" s="1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8"/>
      <c r="B202" s="10"/>
      <c r="C202" s="10"/>
      <c r="D202" s="1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8"/>
      <c r="B203" s="10"/>
      <c r="C203" s="10"/>
      <c r="D203" s="1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8"/>
      <c r="B204" s="10"/>
      <c r="C204" s="10"/>
      <c r="D204" s="1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8"/>
      <c r="B205" s="10"/>
      <c r="C205" s="10"/>
      <c r="D205" s="1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8"/>
      <c r="B206" s="10"/>
      <c r="C206" s="10"/>
      <c r="D206" s="1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8"/>
      <c r="B207" s="10"/>
      <c r="C207" s="10"/>
      <c r="D207" s="1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8"/>
      <c r="B208" s="10"/>
      <c r="C208" s="10"/>
      <c r="D208" s="1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8"/>
      <c r="B209" s="10"/>
      <c r="C209" s="10"/>
      <c r="D209" s="1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8"/>
      <c r="B210" s="10"/>
      <c r="C210" s="10"/>
      <c r="D210" s="1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8"/>
      <c r="B211" s="10"/>
      <c r="C211" s="10"/>
      <c r="D211" s="1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8"/>
      <c r="B212" s="10"/>
      <c r="C212" s="10"/>
      <c r="D212" s="1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8"/>
      <c r="B213" s="10"/>
      <c r="C213" s="10"/>
      <c r="D213" s="1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8"/>
      <c r="B214" s="10"/>
      <c r="C214" s="10"/>
      <c r="D214" s="1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8"/>
      <c r="B215" s="10"/>
      <c r="C215" s="10"/>
      <c r="D215" s="1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8"/>
      <c r="B216" s="10"/>
      <c r="C216" s="10"/>
      <c r="D216" s="1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8"/>
      <c r="B217" s="10"/>
      <c r="C217" s="10"/>
      <c r="D217" s="1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8"/>
      <c r="B218" s="10"/>
      <c r="C218" s="10"/>
      <c r="D218" s="1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8"/>
      <c r="B219" s="10"/>
      <c r="C219" s="10"/>
      <c r="D219" s="1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8"/>
      <c r="B220" s="10"/>
      <c r="C220" s="10"/>
      <c r="D220" s="1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8"/>
      <c r="B221" s="10"/>
      <c r="C221" s="10"/>
      <c r="D221" s="1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8"/>
      <c r="B222" s="10"/>
      <c r="C222" s="10"/>
      <c r="D222" s="1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8"/>
      <c r="B223" s="10"/>
      <c r="C223" s="10"/>
      <c r="D223" s="1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8"/>
      <c r="B224" s="10"/>
      <c r="C224" s="10"/>
      <c r="D224" s="1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horizontalCentered="1"/>
  <pageMargins bottom="0.590277777777778" footer="0.0" header="0.0" left="0.39375" right="0.39375" top="0.590277777777778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30.14"/>
    <col customWidth="1" min="3" max="3" width="46.14"/>
    <col customWidth="1" min="4" max="4" width="5.86"/>
    <col customWidth="1" min="5" max="5" width="42.29"/>
    <col customWidth="1" min="6" max="6" width="5.0"/>
    <col customWidth="1" min="7" max="25" width="9.14"/>
  </cols>
  <sheetData>
    <row r="1">
      <c r="A1" s="1" t="s">
        <v>64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2.75" customHeight="1">
      <c r="A2" s="5"/>
      <c r="B2" s="5"/>
      <c r="C2" s="5"/>
      <c r="D2" s="6"/>
      <c r="E2" s="7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2.75" customHeight="1">
      <c r="A3" s="8" t="s">
        <v>2</v>
      </c>
      <c r="B3" s="7" t="s">
        <v>65</v>
      </c>
      <c r="C3" s="7" t="s">
        <v>51</v>
      </c>
      <c r="D3" s="9">
        <v>60.0</v>
      </c>
      <c r="E3" s="7" t="s">
        <v>52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ht="12.75" customHeight="1">
      <c r="A4" s="8" t="s">
        <v>2</v>
      </c>
      <c r="B4" s="7" t="s">
        <v>66</v>
      </c>
      <c r="C4" s="7" t="s">
        <v>67</v>
      </c>
      <c r="D4" s="9">
        <v>60.0</v>
      </c>
      <c r="E4" s="7" t="s">
        <v>68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ht="12.75" customHeight="1">
      <c r="A5" s="8" t="s">
        <v>69</v>
      </c>
      <c r="B5" s="7" t="s">
        <v>70</v>
      </c>
      <c r="C5" s="7" t="s">
        <v>19</v>
      </c>
      <c r="D5" s="9">
        <v>58.0</v>
      </c>
      <c r="E5" s="7" t="s">
        <v>71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ht="12.75" customHeight="1">
      <c r="A6" s="15" t="s">
        <v>72</v>
      </c>
      <c r="B6" s="14" t="s">
        <v>73</v>
      </c>
      <c r="C6" s="14" t="s">
        <v>23</v>
      </c>
      <c r="D6" s="9">
        <v>58.0</v>
      </c>
      <c r="E6" s="14" t="s">
        <v>74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ht="12.75" customHeight="1">
      <c r="A7" s="15" t="s">
        <v>75</v>
      </c>
      <c r="B7" s="14" t="s">
        <v>76</v>
      </c>
      <c r="C7" s="14" t="s">
        <v>51</v>
      </c>
      <c r="D7" s="9">
        <v>57.0</v>
      </c>
      <c r="E7" s="14" t="s">
        <v>52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ht="12.75" customHeight="1">
      <c r="A8" s="15" t="s">
        <v>77</v>
      </c>
      <c r="B8" s="14" t="s">
        <v>78</v>
      </c>
      <c r="C8" s="14" t="s">
        <v>19</v>
      </c>
      <c r="D8" s="9">
        <v>57.0</v>
      </c>
      <c r="E8" s="14" t="s">
        <v>71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ht="12.75" customHeight="1">
      <c r="A9" s="15" t="s">
        <v>79</v>
      </c>
      <c r="B9" s="14" t="s">
        <v>80</v>
      </c>
      <c r="C9" s="14" t="s">
        <v>51</v>
      </c>
      <c r="D9" s="9">
        <v>56.0</v>
      </c>
      <c r="E9" s="14" t="s">
        <v>52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ht="12.75" customHeight="1">
      <c r="A10" s="15" t="s">
        <v>21</v>
      </c>
      <c r="B10" s="14" t="s">
        <v>81</v>
      </c>
      <c r="C10" s="14" t="s">
        <v>19</v>
      </c>
      <c r="D10" s="9">
        <v>56.0</v>
      </c>
      <c r="E10" s="14" t="s">
        <v>71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ht="12.75" customHeight="1">
      <c r="A11" s="15" t="s">
        <v>25</v>
      </c>
      <c r="B11" s="14" t="s">
        <v>82</v>
      </c>
      <c r="C11" s="14" t="s">
        <v>55</v>
      </c>
      <c r="D11" s="9">
        <v>55.0</v>
      </c>
      <c r="E11" s="14" t="s">
        <v>83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ht="12.75" customHeight="1">
      <c r="A12" s="15" t="s">
        <v>25</v>
      </c>
      <c r="B12" s="14" t="s">
        <v>84</v>
      </c>
      <c r="C12" s="14" t="s">
        <v>85</v>
      </c>
      <c r="D12" s="9">
        <v>55.0</v>
      </c>
      <c r="E12" s="14" t="s">
        <v>86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ht="12.75" customHeight="1">
      <c r="A13" s="15" t="s">
        <v>25</v>
      </c>
      <c r="B13" s="14" t="s">
        <v>87</v>
      </c>
      <c r="C13" s="14" t="s">
        <v>88</v>
      </c>
      <c r="D13" s="9">
        <v>55.0</v>
      </c>
      <c r="E13" s="14" t="s">
        <v>89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ht="12.75" customHeight="1">
      <c r="A14" s="15" t="s">
        <v>25</v>
      </c>
      <c r="B14" s="14" t="s">
        <v>90</v>
      </c>
      <c r="C14" s="14" t="s">
        <v>15</v>
      </c>
      <c r="D14" s="9">
        <v>55.0</v>
      </c>
      <c r="E14" s="14" t="s">
        <v>16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ht="12.75" customHeight="1">
      <c r="A15" s="15" t="s">
        <v>38</v>
      </c>
      <c r="B15" s="14" t="s">
        <v>91</v>
      </c>
      <c r="C15" s="14" t="s">
        <v>19</v>
      </c>
      <c r="D15" s="9">
        <v>54.0</v>
      </c>
      <c r="E15" s="14" t="s">
        <v>71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ht="12.75" customHeight="1">
      <c r="A16" s="15" t="s">
        <v>42</v>
      </c>
      <c r="B16" s="14" t="s">
        <v>92</v>
      </c>
      <c r="C16" s="14" t="s">
        <v>93</v>
      </c>
      <c r="D16" s="9">
        <v>54.0</v>
      </c>
      <c r="E16" s="14" t="s">
        <v>94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ht="12.75" customHeight="1">
      <c r="A17" s="15" t="s">
        <v>45</v>
      </c>
      <c r="B17" s="14" t="s">
        <v>95</v>
      </c>
      <c r="C17" s="14" t="s">
        <v>96</v>
      </c>
      <c r="D17" s="9">
        <v>53.0</v>
      </c>
      <c r="E17" s="14" t="s">
        <v>97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ht="12.75" customHeight="1">
      <c r="A18" s="15" t="s">
        <v>49</v>
      </c>
      <c r="B18" s="14" t="s">
        <v>98</v>
      </c>
      <c r="C18" s="14" t="s">
        <v>99</v>
      </c>
      <c r="D18" s="9">
        <v>52.0</v>
      </c>
      <c r="E18" s="14" t="s">
        <v>100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ht="12.75" customHeight="1">
      <c r="A19" s="15" t="s">
        <v>53</v>
      </c>
      <c r="B19" s="14" t="s">
        <v>101</v>
      </c>
      <c r="C19" s="14" t="s">
        <v>11</v>
      </c>
      <c r="D19" s="9">
        <v>52.0</v>
      </c>
      <c r="E19" s="14" t="s">
        <v>102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ht="12.75" customHeight="1">
      <c r="A20" s="15" t="s">
        <v>57</v>
      </c>
      <c r="B20" s="14" t="s">
        <v>103</v>
      </c>
      <c r="C20" s="14" t="s">
        <v>4</v>
      </c>
      <c r="D20" s="9">
        <v>52.0</v>
      </c>
      <c r="E20" s="14" t="s">
        <v>104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2.75" customHeight="1">
      <c r="A21" s="15" t="s">
        <v>59</v>
      </c>
      <c r="B21" s="14" t="s">
        <v>105</v>
      </c>
      <c r="C21" s="14" t="s">
        <v>99</v>
      </c>
      <c r="D21" s="9">
        <v>51.0</v>
      </c>
      <c r="E21" s="14" t="s">
        <v>106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2.75" customHeight="1">
      <c r="A22" s="15" t="s">
        <v>61</v>
      </c>
      <c r="B22" s="14" t="s">
        <v>107</v>
      </c>
      <c r="C22" s="14" t="s">
        <v>108</v>
      </c>
      <c r="D22" s="9">
        <v>51.0</v>
      </c>
      <c r="E22" s="14" t="s">
        <v>109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2.75" customHeight="1">
      <c r="A23" s="18"/>
      <c r="B23" s="10"/>
      <c r="C23" s="10"/>
      <c r="D23" s="1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2.75" customHeight="1">
      <c r="A24" s="21" t="s">
        <v>63</v>
      </c>
      <c r="B24" s="10"/>
      <c r="C24" s="10"/>
      <c r="D24" s="1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8"/>
      <c r="B25" s="10"/>
      <c r="C25" s="10"/>
      <c r="D25" s="1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8"/>
      <c r="B26" s="10"/>
      <c r="C26" s="10"/>
      <c r="D26" s="1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8"/>
      <c r="B27" s="10"/>
      <c r="C27" s="10"/>
      <c r="D27" s="1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8"/>
      <c r="B28" s="10"/>
      <c r="C28" s="10"/>
      <c r="D28" s="1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8"/>
      <c r="B29" s="10"/>
      <c r="C29" s="10"/>
      <c r="D29" s="1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8"/>
      <c r="B30" s="10"/>
      <c r="C30" s="10"/>
      <c r="D30" s="1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8"/>
      <c r="B31" s="10"/>
      <c r="C31" s="10"/>
      <c r="D31" s="1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8"/>
      <c r="B32" s="10"/>
      <c r="C32" s="10"/>
      <c r="D32" s="19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8"/>
      <c r="B33" s="10"/>
      <c r="C33" s="10"/>
      <c r="D33" s="1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8"/>
      <c r="B34" s="10"/>
      <c r="C34" s="10"/>
      <c r="D34" s="1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8"/>
      <c r="B35" s="10"/>
      <c r="C35" s="10"/>
      <c r="D35" s="1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8"/>
      <c r="B36" s="10"/>
      <c r="C36" s="10"/>
      <c r="D36" s="1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8"/>
      <c r="B37" s="10"/>
      <c r="C37" s="10"/>
      <c r="D37" s="1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8"/>
      <c r="B38" s="10"/>
      <c r="C38" s="10"/>
      <c r="D38" s="1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8"/>
      <c r="B39" s="10"/>
      <c r="C39" s="10"/>
      <c r="D39" s="19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8"/>
      <c r="B40" s="10"/>
      <c r="C40" s="10"/>
      <c r="D40" s="1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8"/>
      <c r="B41" s="10"/>
      <c r="C41" s="10"/>
      <c r="D41" s="1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8"/>
      <c r="B42" s="10"/>
      <c r="C42" s="10"/>
      <c r="D42" s="1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8"/>
      <c r="B43" s="10"/>
      <c r="C43" s="10"/>
      <c r="D43" s="1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8"/>
      <c r="B44" s="10"/>
      <c r="C44" s="10"/>
      <c r="D44" s="1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8"/>
      <c r="B45" s="10"/>
      <c r="C45" s="10"/>
      <c r="D45" s="1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8"/>
      <c r="B46" s="10"/>
      <c r="C46" s="10"/>
      <c r="D46" s="19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8"/>
      <c r="B47" s="10"/>
      <c r="C47" s="10"/>
      <c r="D47" s="19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8"/>
      <c r="B48" s="10"/>
      <c r="C48" s="10"/>
      <c r="D48" s="1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8"/>
      <c r="B49" s="10"/>
      <c r="C49" s="10"/>
      <c r="D49" s="1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8"/>
      <c r="B50" s="10"/>
      <c r="C50" s="10"/>
      <c r="D50" s="1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8"/>
      <c r="B51" s="10"/>
      <c r="C51" s="10"/>
      <c r="D51" s="1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8"/>
      <c r="B52" s="10"/>
      <c r="C52" s="10"/>
      <c r="D52" s="1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8"/>
      <c r="B53" s="10"/>
      <c r="C53" s="10"/>
      <c r="D53" s="19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8"/>
      <c r="B54" s="10"/>
      <c r="C54" s="10"/>
      <c r="D54" s="19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8"/>
      <c r="B55" s="10"/>
      <c r="C55" s="10"/>
      <c r="D55" s="1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8"/>
      <c r="B56" s="10"/>
      <c r="C56" s="10"/>
      <c r="D56" s="1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8"/>
      <c r="B57" s="10"/>
      <c r="C57" s="10"/>
      <c r="D57" s="1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8"/>
      <c r="B58" s="10"/>
      <c r="C58" s="10"/>
      <c r="D58" s="1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8"/>
      <c r="B59" s="10"/>
      <c r="C59" s="10"/>
      <c r="D59" s="19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8"/>
      <c r="B60" s="10"/>
      <c r="C60" s="10"/>
      <c r="D60" s="19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8"/>
      <c r="B61" s="10"/>
      <c r="C61" s="10"/>
      <c r="D61" s="19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8"/>
      <c r="B62" s="10"/>
      <c r="C62" s="10"/>
      <c r="D62" s="1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8"/>
      <c r="B63" s="10"/>
      <c r="C63" s="10"/>
      <c r="D63" s="1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8"/>
      <c r="B64" s="10"/>
      <c r="C64" s="10"/>
      <c r="D64" s="19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8"/>
      <c r="B65" s="10"/>
      <c r="C65" s="10"/>
      <c r="D65" s="19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8"/>
      <c r="B66" s="10"/>
      <c r="C66" s="10"/>
      <c r="D66" s="19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8"/>
      <c r="B67" s="10"/>
      <c r="C67" s="10"/>
      <c r="D67" s="19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8"/>
      <c r="B68" s="10"/>
      <c r="C68" s="10"/>
      <c r="D68" s="19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8"/>
      <c r="B69" s="10"/>
      <c r="C69" s="10"/>
      <c r="D69" s="19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8"/>
      <c r="B70" s="10"/>
      <c r="C70" s="10"/>
      <c r="D70" s="19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8"/>
      <c r="B71" s="10"/>
      <c r="C71" s="10"/>
      <c r="D71" s="19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8"/>
      <c r="B72" s="10"/>
      <c r="C72" s="10"/>
      <c r="D72" s="19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8"/>
      <c r="B73" s="10"/>
      <c r="C73" s="10"/>
      <c r="D73" s="19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8"/>
      <c r="B74" s="10"/>
      <c r="C74" s="10"/>
      <c r="D74" s="19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8"/>
      <c r="B75" s="10"/>
      <c r="C75" s="10"/>
      <c r="D75" s="19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8"/>
      <c r="B76" s="10"/>
      <c r="C76" s="10"/>
      <c r="D76" s="19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8"/>
      <c r="B77" s="10"/>
      <c r="C77" s="10"/>
      <c r="D77" s="19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8"/>
      <c r="B78" s="10"/>
      <c r="C78" s="10"/>
      <c r="D78" s="19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8"/>
      <c r="B79" s="10"/>
      <c r="C79" s="10"/>
      <c r="D79" s="19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8"/>
      <c r="B80" s="10"/>
      <c r="C80" s="10"/>
      <c r="D80" s="1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8"/>
      <c r="B81" s="10"/>
      <c r="C81" s="10"/>
      <c r="D81" s="1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8"/>
      <c r="B82" s="10"/>
      <c r="C82" s="10"/>
      <c r="D82" s="19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8"/>
      <c r="B83" s="10"/>
      <c r="C83" s="10"/>
      <c r="D83" s="19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8"/>
      <c r="B84" s="10"/>
      <c r="C84" s="10"/>
      <c r="D84" s="1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8"/>
      <c r="B85" s="10"/>
      <c r="C85" s="10"/>
      <c r="D85" s="19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8"/>
      <c r="B86" s="10"/>
      <c r="C86" s="10"/>
      <c r="D86" s="19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8"/>
      <c r="B87" s="10"/>
      <c r="C87" s="10"/>
      <c r="D87" s="19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8"/>
      <c r="B88" s="10"/>
      <c r="C88" s="10"/>
      <c r="D88" s="19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8"/>
      <c r="B89" s="10"/>
      <c r="C89" s="10"/>
      <c r="D89" s="19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8"/>
      <c r="B90" s="10"/>
      <c r="C90" s="10"/>
      <c r="D90" s="19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8"/>
      <c r="B91" s="10"/>
      <c r="C91" s="10"/>
      <c r="D91" s="19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8"/>
      <c r="B92" s="10"/>
      <c r="C92" s="10"/>
      <c r="D92" s="19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8"/>
      <c r="B93" s="10"/>
      <c r="C93" s="10"/>
      <c r="D93" s="19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8"/>
      <c r="B94" s="10"/>
      <c r="C94" s="10"/>
      <c r="D94" s="19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8"/>
      <c r="B95" s="10"/>
      <c r="C95" s="10"/>
      <c r="D95" s="19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8"/>
      <c r="B96" s="10"/>
      <c r="C96" s="10"/>
      <c r="D96" s="19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8"/>
      <c r="B97" s="10"/>
      <c r="C97" s="10"/>
      <c r="D97" s="19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8"/>
      <c r="B98" s="10"/>
      <c r="C98" s="10"/>
      <c r="D98" s="19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8"/>
      <c r="B99" s="10"/>
      <c r="C99" s="10"/>
      <c r="D99" s="19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8"/>
      <c r="B100" s="10"/>
      <c r="C100" s="10"/>
      <c r="D100" s="19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8"/>
      <c r="B101" s="10"/>
      <c r="C101" s="10"/>
      <c r="D101" s="19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8"/>
      <c r="B102" s="10"/>
      <c r="C102" s="10"/>
      <c r="D102" s="19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8"/>
      <c r="B103" s="10"/>
      <c r="C103" s="10"/>
      <c r="D103" s="1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8"/>
      <c r="B104" s="10"/>
      <c r="C104" s="10"/>
      <c r="D104" s="1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8"/>
      <c r="B105" s="10"/>
      <c r="C105" s="10"/>
      <c r="D105" s="19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8"/>
      <c r="B106" s="10"/>
      <c r="C106" s="10"/>
      <c r="D106" s="19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8"/>
      <c r="B107" s="10"/>
      <c r="C107" s="10"/>
      <c r="D107" s="19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8"/>
      <c r="B108" s="10"/>
      <c r="C108" s="10"/>
      <c r="D108" s="19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8"/>
      <c r="B109" s="10"/>
      <c r="C109" s="10"/>
      <c r="D109" s="19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8"/>
      <c r="B110" s="10"/>
      <c r="C110" s="10"/>
      <c r="D110" s="19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8"/>
      <c r="B111" s="10"/>
      <c r="C111" s="10"/>
      <c r="D111" s="19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8"/>
      <c r="B112" s="10"/>
      <c r="C112" s="10"/>
      <c r="D112" s="19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8"/>
      <c r="B113" s="10"/>
      <c r="C113" s="10"/>
      <c r="D113" s="19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8"/>
      <c r="B114" s="10"/>
      <c r="C114" s="10"/>
      <c r="D114" s="19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8"/>
      <c r="B115" s="10"/>
      <c r="C115" s="10"/>
      <c r="D115" s="19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8"/>
      <c r="B116" s="10"/>
      <c r="C116" s="10"/>
      <c r="D116" s="19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8"/>
      <c r="B117" s="10"/>
      <c r="C117" s="10"/>
      <c r="D117" s="19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8"/>
      <c r="B118" s="10"/>
      <c r="C118" s="10"/>
      <c r="D118" s="19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8"/>
      <c r="B119" s="10"/>
      <c r="C119" s="10"/>
      <c r="D119" s="19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8"/>
      <c r="B120" s="10"/>
      <c r="C120" s="10"/>
      <c r="D120" s="19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8"/>
      <c r="B121" s="10"/>
      <c r="C121" s="10"/>
      <c r="D121" s="19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8"/>
      <c r="B122" s="10"/>
      <c r="C122" s="10"/>
      <c r="D122" s="19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8"/>
      <c r="B123" s="10"/>
      <c r="C123" s="10"/>
      <c r="D123" s="19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8"/>
      <c r="B124" s="10"/>
      <c r="C124" s="10"/>
      <c r="D124" s="19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8"/>
      <c r="B125" s="10"/>
      <c r="C125" s="10"/>
      <c r="D125" s="19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8"/>
      <c r="B126" s="10"/>
      <c r="C126" s="10"/>
      <c r="D126" s="1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8"/>
      <c r="B127" s="10"/>
      <c r="C127" s="10"/>
      <c r="D127" s="1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8"/>
      <c r="B128" s="10"/>
      <c r="C128" s="10"/>
      <c r="D128" s="19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8"/>
      <c r="B129" s="10"/>
      <c r="C129" s="10"/>
      <c r="D129" s="19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8"/>
      <c r="B130" s="10"/>
      <c r="C130" s="10"/>
      <c r="D130" s="19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8"/>
      <c r="B131" s="10"/>
      <c r="C131" s="10"/>
      <c r="D131" s="19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8"/>
      <c r="B132" s="10"/>
      <c r="C132" s="10"/>
      <c r="D132" s="19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ht="12.75" customHeight="1">
      <c r="A133" s="18"/>
      <c r="B133" s="10"/>
      <c r="C133" s="10"/>
      <c r="D133" s="19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8"/>
      <c r="B134" s="10"/>
      <c r="C134" s="10"/>
      <c r="D134" s="19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8"/>
      <c r="B135" s="10"/>
      <c r="C135" s="10"/>
      <c r="D135" s="19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8"/>
      <c r="B136" s="10"/>
      <c r="C136" s="10"/>
      <c r="D136" s="19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8"/>
      <c r="B137" s="10"/>
      <c r="C137" s="10"/>
      <c r="D137" s="19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8"/>
      <c r="B138" s="10"/>
      <c r="C138" s="10"/>
      <c r="D138" s="19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8"/>
      <c r="B139" s="10"/>
      <c r="C139" s="10"/>
      <c r="D139" s="19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8"/>
      <c r="B140" s="10"/>
      <c r="C140" s="10"/>
      <c r="D140" s="19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8"/>
      <c r="B141" s="10"/>
      <c r="C141" s="10"/>
      <c r="D141" s="19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8"/>
      <c r="B142" s="10"/>
      <c r="C142" s="10"/>
      <c r="D142" s="1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8"/>
      <c r="B143" s="10"/>
      <c r="C143" s="10"/>
      <c r="D143" s="19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8"/>
      <c r="B144" s="10"/>
      <c r="C144" s="10"/>
      <c r="D144" s="19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8"/>
      <c r="B145" s="10"/>
      <c r="C145" s="10"/>
      <c r="D145" s="19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8"/>
      <c r="B146" s="10"/>
      <c r="C146" s="10"/>
      <c r="D146" s="19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8"/>
      <c r="B147" s="10"/>
      <c r="C147" s="10"/>
      <c r="D147" s="1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8"/>
      <c r="B148" s="10"/>
      <c r="C148" s="10"/>
      <c r="D148" s="19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8"/>
      <c r="B149" s="10"/>
      <c r="C149" s="10"/>
      <c r="D149" s="19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8"/>
      <c r="B150" s="10"/>
      <c r="C150" s="10"/>
      <c r="D150" s="19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8"/>
      <c r="B151" s="10"/>
      <c r="C151" s="10"/>
      <c r="D151" s="19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8"/>
      <c r="B152" s="10"/>
      <c r="C152" s="10"/>
      <c r="D152" s="19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8"/>
      <c r="B153" s="10"/>
      <c r="C153" s="10"/>
      <c r="D153" s="19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8"/>
      <c r="B154" s="10"/>
      <c r="C154" s="10"/>
      <c r="D154" s="19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8"/>
      <c r="B155" s="10"/>
      <c r="C155" s="10"/>
      <c r="D155" s="19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8"/>
      <c r="B156" s="10"/>
      <c r="C156" s="10"/>
      <c r="D156" s="19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8"/>
      <c r="B157" s="10"/>
      <c r="C157" s="10"/>
      <c r="D157" s="19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8"/>
      <c r="B158" s="10"/>
      <c r="C158" s="10"/>
      <c r="D158" s="19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8"/>
      <c r="B159" s="10"/>
      <c r="C159" s="10"/>
      <c r="D159" s="19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8"/>
      <c r="B160" s="10"/>
      <c r="C160" s="10"/>
      <c r="D160" s="19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8"/>
      <c r="B161" s="10"/>
      <c r="C161" s="10"/>
      <c r="D161" s="19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8"/>
      <c r="B162" s="10"/>
      <c r="C162" s="10"/>
      <c r="D162" s="19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8"/>
      <c r="B163" s="10"/>
      <c r="C163" s="10"/>
      <c r="D163" s="19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8"/>
      <c r="B164" s="10"/>
      <c r="C164" s="10"/>
      <c r="D164" s="19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8"/>
      <c r="B165" s="10"/>
      <c r="C165" s="10"/>
      <c r="D165" s="19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8"/>
      <c r="B166" s="10"/>
      <c r="C166" s="10"/>
      <c r="D166" s="19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8"/>
      <c r="B167" s="10"/>
      <c r="C167" s="10"/>
      <c r="D167" s="19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8"/>
      <c r="B168" s="10"/>
      <c r="C168" s="10"/>
      <c r="D168" s="19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8"/>
      <c r="B169" s="10"/>
      <c r="C169" s="10"/>
      <c r="D169" s="19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8"/>
      <c r="B170" s="10"/>
      <c r="C170" s="10"/>
      <c r="D170" s="19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8"/>
      <c r="B171" s="10"/>
      <c r="C171" s="10"/>
      <c r="D171" s="19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8"/>
      <c r="B172" s="10"/>
      <c r="C172" s="10"/>
      <c r="D172" s="19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8"/>
      <c r="B173" s="10"/>
      <c r="C173" s="10"/>
      <c r="D173" s="19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8"/>
      <c r="B174" s="10"/>
      <c r="C174" s="10"/>
      <c r="D174" s="19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8"/>
      <c r="B175" s="10"/>
      <c r="C175" s="10"/>
      <c r="D175" s="19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8"/>
      <c r="B176" s="10"/>
      <c r="C176" s="10"/>
      <c r="D176" s="19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8"/>
      <c r="B177" s="10"/>
      <c r="C177" s="10"/>
      <c r="D177" s="19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8"/>
      <c r="B178" s="10"/>
      <c r="C178" s="10"/>
      <c r="D178" s="19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8"/>
      <c r="B179" s="10"/>
      <c r="C179" s="10"/>
      <c r="D179" s="19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8"/>
      <c r="B180" s="10"/>
      <c r="C180" s="10"/>
      <c r="D180" s="19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8"/>
      <c r="B181" s="10"/>
      <c r="C181" s="10"/>
      <c r="D181" s="19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8"/>
      <c r="B182" s="10"/>
      <c r="C182" s="10"/>
      <c r="D182" s="19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8"/>
      <c r="B183" s="10"/>
      <c r="C183" s="10"/>
      <c r="D183" s="19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8"/>
      <c r="B184" s="10"/>
      <c r="C184" s="10"/>
      <c r="D184" s="19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8"/>
      <c r="B185" s="10"/>
      <c r="C185" s="10"/>
      <c r="D185" s="19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8"/>
      <c r="B186" s="10"/>
      <c r="C186" s="10"/>
      <c r="D186" s="19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8"/>
      <c r="B187" s="10"/>
      <c r="C187" s="10"/>
      <c r="D187" s="19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8"/>
      <c r="B188" s="10"/>
      <c r="C188" s="10"/>
      <c r="D188" s="19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8"/>
      <c r="B189" s="10"/>
      <c r="C189" s="10"/>
      <c r="D189" s="19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8"/>
      <c r="B190" s="10"/>
      <c r="C190" s="10"/>
      <c r="D190" s="19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8"/>
      <c r="B191" s="10"/>
      <c r="C191" s="10"/>
      <c r="D191" s="19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8"/>
      <c r="B192" s="10"/>
      <c r="C192" s="10"/>
      <c r="D192" s="19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8"/>
      <c r="B193" s="10"/>
      <c r="C193" s="10"/>
      <c r="D193" s="19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8"/>
      <c r="B194" s="10"/>
      <c r="C194" s="10"/>
      <c r="D194" s="19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8"/>
      <c r="B195" s="10"/>
      <c r="C195" s="10"/>
      <c r="D195" s="19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8"/>
      <c r="B196" s="10"/>
      <c r="C196" s="10"/>
      <c r="D196" s="19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8"/>
      <c r="B197" s="10"/>
      <c r="C197" s="10"/>
      <c r="D197" s="19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8"/>
      <c r="B198" s="10"/>
      <c r="C198" s="10"/>
      <c r="D198" s="19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8"/>
      <c r="B199" s="10"/>
      <c r="C199" s="10"/>
      <c r="D199" s="19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8"/>
      <c r="B200" s="10"/>
      <c r="C200" s="10"/>
      <c r="D200" s="19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8"/>
      <c r="B201" s="10"/>
      <c r="C201" s="10"/>
      <c r="D201" s="19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8"/>
      <c r="B202" s="10"/>
      <c r="C202" s="10"/>
      <c r="D202" s="19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8"/>
      <c r="B203" s="10"/>
      <c r="C203" s="10"/>
      <c r="D203" s="19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8"/>
      <c r="B204" s="10"/>
      <c r="C204" s="10"/>
      <c r="D204" s="19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8"/>
      <c r="B205" s="10"/>
      <c r="C205" s="10"/>
      <c r="D205" s="19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8"/>
      <c r="B206" s="10"/>
      <c r="C206" s="10"/>
      <c r="D206" s="19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8"/>
      <c r="B207" s="10"/>
      <c r="C207" s="10"/>
      <c r="D207" s="19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8"/>
      <c r="B208" s="10"/>
      <c r="C208" s="10"/>
      <c r="D208" s="19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8"/>
      <c r="B209" s="10"/>
      <c r="C209" s="10"/>
      <c r="D209" s="19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8"/>
      <c r="B210" s="10"/>
      <c r="C210" s="10"/>
      <c r="D210" s="19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8"/>
      <c r="B211" s="10"/>
      <c r="C211" s="10"/>
      <c r="D211" s="19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8"/>
      <c r="B212" s="10"/>
      <c r="C212" s="10"/>
      <c r="D212" s="19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8"/>
      <c r="B213" s="10"/>
      <c r="C213" s="10"/>
      <c r="D213" s="19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8"/>
      <c r="B214" s="10"/>
      <c r="C214" s="10"/>
      <c r="D214" s="19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8"/>
      <c r="B215" s="10"/>
      <c r="C215" s="10"/>
      <c r="D215" s="19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8"/>
      <c r="B216" s="10"/>
      <c r="C216" s="10"/>
      <c r="D216" s="19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8"/>
      <c r="B217" s="10"/>
      <c r="C217" s="10"/>
      <c r="D217" s="19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8"/>
      <c r="B218" s="10"/>
      <c r="C218" s="10"/>
      <c r="D218" s="19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8"/>
      <c r="B219" s="10"/>
      <c r="C219" s="10"/>
      <c r="D219" s="19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8"/>
      <c r="B220" s="10"/>
      <c r="C220" s="10"/>
      <c r="D220" s="19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8"/>
      <c r="B221" s="10"/>
      <c r="C221" s="10"/>
      <c r="D221" s="19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8"/>
      <c r="B222" s="10"/>
      <c r="C222" s="10"/>
      <c r="D222" s="19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8"/>
      <c r="B223" s="10"/>
      <c r="C223" s="10"/>
      <c r="D223" s="19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8"/>
      <c r="B224" s="10"/>
      <c r="C224" s="10"/>
      <c r="D224" s="19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horizontalCentered="1"/>
  <pageMargins bottom="0.590277777777778" footer="0.0" header="0.0" left="0.39375" right="0.39375" top="0.590277777777778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62.0"/>
    <col customWidth="1" min="3" max="3" width="8.14"/>
    <col customWidth="1" min="4" max="4" width="20.14"/>
    <col customWidth="1" min="5" max="5" width="19.71"/>
    <col customWidth="1" min="6" max="6" width="18.0"/>
    <col customWidth="1" min="7" max="7" width="18.86"/>
    <col customWidth="1" min="8" max="8" width="30.57"/>
    <col customWidth="1" min="9" max="26" width="9.14"/>
  </cols>
  <sheetData>
    <row r="1" ht="12.0" customHeight="1">
      <c r="A1" s="23" t="s">
        <v>110</v>
      </c>
      <c r="B1" s="24"/>
      <c r="C1" s="25"/>
      <c r="D1" s="26"/>
      <c r="E1" s="26"/>
      <c r="F1" s="26"/>
      <c r="G1" s="26"/>
      <c r="H1" s="2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0" customHeight="1">
      <c r="A2" s="26"/>
      <c r="B2" s="26"/>
      <c r="C2" s="27"/>
      <c r="D2" s="28" t="s">
        <v>111</v>
      </c>
      <c r="E2" s="24"/>
      <c r="F2" s="24"/>
      <c r="G2" s="25"/>
      <c r="H2" s="27" t="s">
        <v>112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0" customHeight="1">
      <c r="A3" s="29">
        <v>1.0</v>
      </c>
      <c r="B3" s="30" t="s">
        <v>23</v>
      </c>
      <c r="C3" s="31">
        <v>209.0</v>
      </c>
      <c r="D3" s="30" t="s">
        <v>113</v>
      </c>
      <c r="E3" s="30" t="s">
        <v>22</v>
      </c>
      <c r="F3" s="30" t="s">
        <v>114</v>
      </c>
      <c r="G3" s="30" t="s">
        <v>73</v>
      </c>
      <c r="H3" s="30" t="s">
        <v>115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ht="12.0" customHeight="1">
      <c r="A4" s="29">
        <v>2.0</v>
      </c>
      <c r="B4" s="30" t="s">
        <v>4</v>
      </c>
      <c r="C4" s="31">
        <v>205.0</v>
      </c>
      <c r="D4" s="30" t="s">
        <v>3</v>
      </c>
      <c r="E4" s="30" t="s">
        <v>13</v>
      </c>
      <c r="F4" s="30" t="s">
        <v>116</v>
      </c>
      <c r="G4" s="30" t="s">
        <v>103</v>
      </c>
      <c r="H4" s="30" t="s">
        <v>117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2.0" customHeight="1">
      <c r="A5" s="29">
        <v>3.0</v>
      </c>
      <c r="B5" s="30" t="s">
        <v>19</v>
      </c>
      <c r="C5" s="31">
        <v>201.0</v>
      </c>
      <c r="D5" s="30" t="s">
        <v>33</v>
      </c>
      <c r="E5" s="30" t="s">
        <v>18</v>
      </c>
      <c r="F5" s="30" t="s">
        <v>78</v>
      </c>
      <c r="G5" s="30" t="s">
        <v>118</v>
      </c>
      <c r="H5" s="30" t="s">
        <v>119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12.0" customHeight="1">
      <c r="A6" s="32">
        <v>4.0</v>
      </c>
      <c r="B6" s="33" t="s">
        <v>51</v>
      </c>
      <c r="C6" s="31">
        <v>181.0</v>
      </c>
      <c r="D6" s="33" t="s">
        <v>120</v>
      </c>
      <c r="E6" s="33" t="s">
        <v>121</v>
      </c>
      <c r="F6" s="33" t="s">
        <v>65</v>
      </c>
      <c r="G6" s="33" t="s">
        <v>122</v>
      </c>
      <c r="H6" s="33" t="s">
        <v>52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12.0" customHeight="1">
      <c r="A7" s="32">
        <v>5.0</v>
      </c>
      <c r="B7" s="33" t="s">
        <v>47</v>
      </c>
      <c r="C7" s="31">
        <v>153.0</v>
      </c>
      <c r="D7" s="33" t="s">
        <v>123</v>
      </c>
      <c r="E7" s="33" t="s">
        <v>46</v>
      </c>
      <c r="F7" s="33" t="s">
        <v>124</v>
      </c>
      <c r="G7" s="33" t="s">
        <v>125</v>
      </c>
      <c r="H7" s="33" t="s">
        <v>48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2.0" customHeight="1">
      <c r="A8" s="34"/>
      <c r="B8" s="10"/>
      <c r="C8" s="19"/>
      <c r="D8" s="10"/>
      <c r="E8" s="10"/>
      <c r="F8" s="10"/>
      <c r="G8" s="10"/>
      <c r="H8" s="1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2.0" customHeight="1">
      <c r="A9" s="34"/>
      <c r="B9" s="10"/>
      <c r="C9" s="19"/>
      <c r="D9" s="10"/>
      <c r="E9" s="10"/>
      <c r="F9" s="10"/>
      <c r="G9" s="10"/>
      <c r="H9" s="3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2.0" customHeight="1">
      <c r="A10" s="34"/>
      <c r="B10" s="10"/>
      <c r="C10" s="19"/>
      <c r="D10" s="10"/>
      <c r="E10" s="10"/>
      <c r="F10" s="10"/>
      <c r="G10" s="10"/>
      <c r="H10" s="35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2.0" customHeight="1">
      <c r="A11" s="34"/>
      <c r="B11" s="10"/>
      <c r="C11" s="1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2.0" customHeight="1">
      <c r="A12" s="34"/>
      <c r="B12" s="10"/>
      <c r="C12" s="1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2.0" customHeight="1">
      <c r="A13" s="34"/>
      <c r="B13" s="10"/>
      <c r="C13" s="1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2.0" customHeight="1">
      <c r="A14" s="34"/>
      <c r="B14" s="10"/>
      <c r="C14" s="1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2.0" customHeight="1">
      <c r="A15" s="34"/>
      <c r="B15" s="10"/>
      <c r="C15" s="1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2.0" customHeight="1">
      <c r="A16" s="34"/>
      <c r="B16" s="10"/>
      <c r="C16" s="1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2.0" customHeight="1">
      <c r="A17" s="34"/>
      <c r="B17" s="10"/>
      <c r="C17" s="1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2.0" customHeight="1">
      <c r="A18" s="34"/>
      <c r="B18" s="10"/>
      <c r="C18" s="1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2.0" customHeight="1">
      <c r="A19" s="34"/>
      <c r="B19" s="10"/>
      <c r="C19" s="1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2.0" customHeight="1">
      <c r="A20" s="34"/>
      <c r="B20" s="10"/>
      <c r="C20" s="1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2.0" customHeight="1">
      <c r="A21" s="34"/>
      <c r="B21" s="10"/>
      <c r="C21" s="1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2.0" customHeight="1">
      <c r="A22" s="34"/>
      <c r="B22" s="10"/>
      <c r="C22" s="19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2.0" customHeight="1">
      <c r="A23" s="34"/>
      <c r="B23" s="10"/>
      <c r="C23" s="1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2.0" customHeight="1">
      <c r="A24" s="34"/>
      <c r="B24" s="10"/>
      <c r="C24" s="1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2.0" customHeight="1">
      <c r="A25" s="34"/>
      <c r="B25" s="10"/>
      <c r="C25" s="1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2.0" customHeight="1">
      <c r="A26" s="34"/>
      <c r="B26" s="10"/>
      <c r="C26" s="1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2.0" customHeight="1">
      <c r="A27" s="34"/>
      <c r="B27" s="10"/>
      <c r="C27" s="1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2.0" customHeight="1">
      <c r="A28" s="34"/>
      <c r="B28" s="10"/>
      <c r="C28" s="1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2.0" customHeight="1">
      <c r="A29" s="34"/>
      <c r="B29" s="10"/>
      <c r="C29" s="1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0" customHeight="1">
      <c r="A30" s="34"/>
      <c r="B30" s="10"/>
      <c r="C30" s="1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0" customHeight="1">
      <c r="A31" s="34"/>
      <c r="B31" s="10"/>
      <c r="C31" s="1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0" customHeight="1">
      <c r="A32" s="34"/>
      <c r="B32" s="10"/>
      <c r="C32" s="1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0" customHeight="1">
      <c r="A33" s="34"/>
      <c r="B33" s="10"/>
      <c r="C33" s="1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0" customHeight="1">
      <c r="A34" s="34"/>
      <c r="B34" s="10"/>
      <c r="C34" s="1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0" customHeight="1">
      <c r="A35" s="34"/>
      <c r="B35" s="10"/>
      <c r="C35" s="1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0" customHeight="1">
      <c r="A36" s="34"/>
      <c r="B36" s="10"/>
      <c r="C36" s="1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0" customHeight="1">
      <c r="A37" s="34"/>
      <c r="B37" s="10"/>
      <c r="C37" s="1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0" customHeight="1">
      <c r="A38" s="34"/>
      <c r="B38" s="10"/>
      <c r="C38" s="1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0" customHeight="1">
      <c r="A39" s="34"/>
      <c r="B39" s="10"/>
      <c r="C39" s="1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0" customHeight="1">
      <c r="A40" s="34"/>
      <c r="B40" s="10"/>
      <c r="C40" s="1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0" customHeight="1">
      <c r="A41" s="34"/>
      <c r="B41" s="10"/>
      <c r="C41" s="1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0" customHeight="1">
      <c r="A42" s="34"/>
      <c r="B42" s="10"/>
      <c r="C42" s="1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0" customHeight="1">
      <c r="A43" s="34"/>
      <c r="B43" s="10"/>
      <c r="C43" s="19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0" customHeight="1">
      <c r="A44" s="34"/>
      <c r="B44" s="10"/>
      <c r="C44" s="1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0" customHeight="1">
      <c r="A45" s="34"/>
      <c r="B45" s="10"/>
      <c r="C45" s="1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0" customHeight="1">
      <c r="A46" s="10"/>
      <c r="B46" s="10"/>
      <c r="C46" s="36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0" customHeight="1">
      <c r="A47" s="10"/>
      <c r="B47" s="10"/>
      <c r="C47" s="36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0" customHeight="1">
      <c r="A48" s="10"/>
      <c r="B48" s="10"/>
      <c r="C48" s="36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0" customHeight="1">
      <c r="A49" s="10"/>
      <c r="B49" s="10"/>
      <c r="C49" s="36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0" customHeight="1">
      <c r="A50" s="10"/>
      <c r="B50" s="10"/>
      <c r="C50" s="36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0" customHeight="1">
      <c r="A51" s="10"/>
      <c r="B51" s="10"/>
      <c r="C51" s="36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0" customHeight="1">
      <c r="A52" s="10"/>
      <c r="B52" s="10"/>
      <c r="C52" s="36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0" customHeight="1">
      <c r="A53" s="10"/>
      <c r="B53" s="10"/>
      <c r="C53" s="36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0" customHeight="1">
      <c r="A54" s="10"/>
      <c r="B54" s="10"/>
      <c r="C54" s="36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0" customHeight="1">
      <c r="A55" s="10"/>
      <c r="B55" s="10"/>
      <c r="C55" s="36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0" customHeight="1">
      <c r="A56" s="10"/>
      <c r="B56" s="10"/>
      <c r="C56" s="36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0" customHeight="1">
      <c r="A57" s="10"/>
      <c r="B57" s="10"/>
      <c r="C57" s="36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0" customHeight="1">
      <c r="A58" s="10"/>
      <c r="B58" s="10"/>
      <c r="C58" s="36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0" customHeight="1">
      <c r="A59" s="10"/>
      <c r="B59" s="10"/>
      <c r="C59" s="36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0" customHeight="1">
      <c r="A60" s="10"/>
      <c r="B60" s="10"/>
      <c r="C60" s="36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0" customHeight="1">
      <c r="A61" s="10"/>
      <c r="B61" s="10"/>
      <c r="C61" s="36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0" customHeight="1">
      <c r="A62" s="10"/>
      <c r="B62" s="10"/>
      <c r="C62" s="36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0" customHeight="1">
      <c r="A63" s="10"/>
      <c r="B63" s="10"/>
      <c r="C63" s="36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0" customHeight="1">
      <c r="A64" s="10"/>
      <c r="B64" s="10"/>
      <c r="C64" s="36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0" customHeight="1">
      <c r="A65" s="10"/>
      <c r="B65" s="10"/>
      <c r="C65" s="36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0" customHeight="1">
      <c r="A66" s="10"/>
      <c r="B66" s="10"/>
      <c r="C66" s="36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0" customHeight="1">
      <c r="A67" s="10"/>
      <c r="B67" s="10"/>
      <c r="C67" s="36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0" customHeight="1">
      <c r="A68" s="10"/>
      <c r="B68" s="10"/>
      <c r="C68" s="36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0" customHeight="1">
      <c r="A69" s="10"/>
      <c r="B69" s="10"/>
      <c r="C69" s="36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0" customHeight="1">
      <c r="A70" s="10"/>
      <c r="B70" s="10"/>
      <c r="C70" s="36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0" customHeight="1">
      <c r="A71" s="10"/>
      <c r="B71" s="10"/>
      <c r="C71" s="36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0" customHeight="1">
      <c r="A72" s="10"/>
      <c r="B72" s="10"/>
      <c r="C72" s="36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0" customHeight="1">
      <c r="A73" s="10"/>
      <c r="B73" s="10"/>
      <c r="C73" s="36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0" customHeight="1">
      <c r="A74" s="10"/>
      <c r="B74" s="10"/>
      <c r="C74" s="36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0" customHeight="1">
      <c r="A75" s="10"/>
      <c r="B75" s="10"/>
      <c r="C75" s="36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0" customHeight="1">
      <c r="A76" s="10"/>
      <c r="B76" s="10"/>
      <c r="C76" s="36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0" customHeight="1">
      <c r="A77" s="10"/>
      <c r="B77" s="10"/>
      <c r="C77" s="36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0" customHeight="1">
      <c r="A78" s="10"/>
      <c r="B78" s="10"/>
      <c r="C78" s="36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0" customHeight="1">
      <c r="A79" s="10"/>
      <c r="B79" s="10"/>
      <c r="C79" s="36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0" customHeight="1">
      <c r="A80" s="10"/>
      <c r="B80" s="10"/>
      <c r="C80" s="36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0" customHeight="1">
      <c r="A81" s="10"/>
      <c r="B81" s="10"/>
      <c r="C81" s="36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0" customHeight="1">
      <c r="A82" s="10"/>
      <c r="B82" s="10"/>
      <c r="C82" s="36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0" customHeight="1">
      <c r="A83" s="10"/>
      <c r="B83" s="10"/>
      <c r="C83" s="36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0" customHeight="1">
      <c r="A84" s="10"/>
      <c r="B84" s="10"/>
      <c r="C84" s="36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0" customHeight="1">
      <c r="A85" s="10"/>
      <c r="B85" s="10"/>
      <c r="C85" s="36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0" customHeight="1">
      <c r="A86" s="10"/>
      <c r="B86" s="10"/>
      <c r="C86" s="36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0" customHeight="1">
      <c r="A87" s="10"/>
      <c r="B87" s="10"/>
      <c r="C87" s="36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0" customHeight="1">
      <c r="A88" s="10"/>
      <c r="B88" s="10"/>
      <c r="C88" s="36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0" customHeight="1">
      <c r="A89" s="10"/>
      <c r="B89" s="10"/>
      <c r="C89" s="36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0" customHeight="1">
      <c r="A90" s="10"/>
      <c r="B90" s="10"/>
      <c r="C90" s="36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0" customHeight="1">
      <c r="A91" s="10"/>
      <c r="B91" s="10"/>
      <c r="C91" s="36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0" customHeight="1">
      <c r="A92" s="10"/>
      <c r="B92" s="10"/>
      <c r="C92" s="36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0" customHeight="1">
      <c r="A93" s="10"/>
      <c r="B93" s="10"/>
      <c r="C93" s="36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0" customHeight="1">
      <c r="A94" s="10"/>
      <c r="B94" s="10"/>
      <c r="C94" s="36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0" customHeight="1">
      <c r="A95" s="10"/>
      <c r="B95" s="10"/>
      <c r="C95" s="36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0" customHeight="1">
      <c r="A96" s="10"/>
      <c r="B96" s="10"/>
      <c r="C96" s="36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0" customHeight="1">
      <c r="A97" s="10"/>
      <c r="B97" s="10"/>
      <c r="C97" s="36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0" customHeight="1">
      <c r="A98" s="10"/>
      <c r="B98" s="10"/>
      <c r="C98" s="36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0" customHeight="1">
      <c r="A99" s="10"/>
      <c r="B99" s="10"/>
      <c r="C99" s="36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0" customHeight="1">
      <c r="A100" s="10"/>
      <c r="B100" s="10"/>
      <c r="C100" s="36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0" customHeight="1">
      <c r="A101" s="10"/>
      <c r="B101" s="10"/>
      <c r="C101" s="36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0" customHeight="1">
      <c r="A102" s="10"/>
      <c r="B102" s="10"/>
      <c r="C102" s="36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0" customHeight="1">
      <c r="A103" s="10"/>
      <c r="B103" s="10"/>
      <c r="C103" s="36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0" customHeight="1">
      <c r="A104" s="10"/>
      <c r="B104" s="10"/>
      <c r="C104" s="36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0" customHeight="1">
      <c r="A105" s="10"/>
      <c r="B105" s="10"/>
      <c r="C105" s="36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0" customHeight="1">
      <c r="A106" s="10"/>
      <c r="B106" s="10"/>
      <c r="C106" s="36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0" customHeight="1">
      <c r="A107" s="10"/>
      <c r="B107" s="10"/>
      <c r="C107" s="36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0" customHeight="1">
      <c r="A108" s="10"/>
      <c r="B108" s="10"/>
      <c r="C108" s="36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0" customHeight="1">
      <c r="A109" s="10"/>
      <c r="B109" s="10"/>
      <c r="C109" s="36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0" customHeight="1">
      <c r="A110" s="10"/>
      <c r="B110" s="10"/>
      <c r="C110" s="36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0" customHeight="1">
      <c r="A111" s="10"/>
      <c r="B111" s="10"/>
      <c r="C111" s="36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0" customHeight="1">
      <c r="A112" s="10"/>
      <c r="B112" s="10"/>
      <c r="C112" s="36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0" customHeight="1">
      <c r="A113" s="10"/>
      <c r="B113" s="10"/>
      <c r="C113" s="36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0" customHeight="1">
      <c r="A114" s="10"/>
      <c r="B114" s="10"/>
      <c r="C114" s="36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0" customHeight="1">
      <c r="A115" s="10"/>
      <c r="B115" s="10"/>
      <c r="C115" s="36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0" customHeight="1">
      <c r="A116" s="10"/>
      <c r="B116" s="10"/>
      <c r="C116" s="36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0" customHeight="1">
      <c r="A117" s="10"/>
      <c r="B117" s="10"/>
      <c r="C117" s="36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0" customHeight="1">
      <c r="A118" s="10"/>
      <c r="B118" s="10"/>
      <c r="C118" s="36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0" customHeight="1">
      <c r="A119" s="10"/>
      <c r="B119" s="10"/>
      <c r="C119" s="36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0" customHeight="1">
      <c r="A120" s="10"/>
      <c r="B120" s="10"/>
      <c r="C120" s="36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0" customHeight="1">
      <c r="A121" s="10"/>
      <c r="B121" s="10"/>
      <c r="C121" s="36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0" customHeight="1">
      <c r="A122" s="10"/>
      <c r="B122" s="10"/>
      <c r="C122" s="36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0" customHeight="1">
      <c r="A123" s="10"/>
      <c r="B123" s="10"/>
      <c r="C123" s="36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0" customHeight="1">
      <c r="A124" s="10"/>
      <c r="B124" s="10"/>
      <c r="C124" s="36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0" customHeight="1">
      <c r="A125" s="10"/>
      <c r="B125" s="10"/>
      <c r="C125" s="36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0" customHeight="1">
      <c r="A126" s="10"/>
      <c r="B126" s="10"/>
      <c r="C126" s="36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0" customHeight="1">
      <c r="A127" s="10"/>
      <c r="B127" s="10"/>
      <c r="C127" s="36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0" customHeight="1">
      <c r="A128" s="10"/>
      <c r="B128" s="10"/>
      <c r="C128" s="36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0" customHeight="1">
      <c r="A129" s="10"/>
      <c r="B129" s="10"/>
      <c r="C129" s="36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0" customHeight="1">
      <c r="A130" s="10"/>
      <c r="B130" s="10"/>
      <c r="C130" s="36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0" customHeight="1">
      <c r="A131" s="10"/>
      <c r="B131" s="10"/>
      <c r="C131" s="36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0" customHeight="1">
      <c r="A132" s="10"/>
      <c r="B132" s="10"/>
      <c r="C132" s="36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0" customHeight="1">
      <c r="A133" s="10"/>
      <c r="B133" s="10"/>
      <c r="C133" s="36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0" customHeight="1">
      <c r="A134" s="10"/>
      <c r="B134" s="10"/>
      <c r="C134" s="36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0" customHeight="1">
      <c r="A135" s="10"/>
      <c r="B135" s="10"/>
      <c r="C135" s="36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0" customHeight="1">
      <c r="A136" s="10"/>
      <c r="B136" s="10"/>
      <c r="C136" s="36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0" customHeight="1">
      <c r="A137" s="10"/>
      <c r="B137" s="10"/>
      <c r="C137" s="36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0" customHeight="1">
      <c r="A138" s="10"/>
      <c r="B138" s="10"/>
      <c r="C138" s="36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0" customHeight="1">
      <c r="A139" s="10"/>
      <c r="B139" s="10"/>
      <c r="C139" s="36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0" customHeight="1">
      <c r="A140" s="10"/>
      <c r="B140" s="10"/>
      <c r="C140" s="36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0" customHeight="1">
      <c r="A141" s="10"/>
      <c r="B141" s="10"/>
      <c r="C141" s="36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0" customHeight="1">
      <c r="A142" s="10"/>
      <c r="B142" s="10"/>
      <c r="C142" s="36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0" customHeight="1">
      <c r="A143" s="10"/>
      <c r="B143" s="10"/>
      <c r="C143" s="36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0" customHeight="1">
      <c r="A144" s="10"/>
      <c r="B144" s="10"/>
      <c r="C144" s="36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0" customHeight="1">
      <c r="A145" s="10"/>
      <c r="B145" s="10"/>
      <c r="C145" s="36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0" customHeight="1">
      <c r="A146" s="10"/>
      <c r="B146" s="10"/>
      <c r="C146" s="36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0" customHeight="1">
      <c r="A147" s="10"/>
      <c r="B147" s="10"/>
      <c r="C147" s="36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0" customHeight="1">
      <c r="A148" s="10"/>
      <c r="B148" s="10"/>
      <c r="C148" s="36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0" customHeight="1">
      <c r="A149" s="10"/>
      <c r="B149" s="10"/>
      <c r="C149" s="36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0" customHeight="1">
      <c r="A150" s="10"/>
      <c r="B150" s="10"/>
      <c r="C150" s="36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0" customHeight="1">
      <c r="A151" s="10"/>
      <c r="B151" s="10"/>
      <c r="C151" s="36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0" customHeight="1">
      <c r="A152" s="10"/>
      <c r="B152" s="10"/>
      <c r="C152" s="36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0" customHeight="1">
      <c r="A153" s="10"/>
      <c r="B153" s="10"/>
      <c r="C153" s="36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0" customHeight="1">
      <c r="A154" s="10"/>
      <c r="B154" s="10"/>
      <c r="C154" s="36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0" customHeight="1">
      <c r="A155" s="10"/>
      <c r="B155" s="10"/>
      <c r="C155" s="36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0" customHeight="1">
      <c r="A156" s="10"/>
      <c r="B156" s="10"/>
      <c r="C156" s="36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0" customHeight="1">
      <c r="A157" s="10"/>
      <c r="B157" s="10"/>
      <c r="C157" s="36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0" customHeight="1">
      <c r="A158" s="10"/>
      <c r="B158" s="10"/>
      <c r="C158" s="36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0" customHeight="1">
      <c r="A159" s="10"/>
      <c r="B159" s="10"/>
      <c r="C159" s="36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0" customHeight="1">
      <c r="A160" s="10"/>
      <c r="B160" s="10"/>
      <c r="C160" s="36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0" customHeight="1">
      <c r="A161" s="10"/>
      <c r="B161" s="10"/>
      <c r="C161" s="36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0" customHeight="1">
      <c r="A162" s="10"/>
      <c r="B162" s="10"/>
      <c r="C162" s="36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0" customHeight="1">
      <c r="A163" s="10"/>
      <c r="B163" s="10"/>
      <c r="C163" s="36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0" customHeight="1">
      <c r="A164" s="10"/>
      <c r="B164" s="10"/>
      <c r="C164" s="36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0" customHeight="1">
      <c r="A165" s="10"/>
      <c r="B165" s="10"/>
      <c r="C165" s="36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0" customHeight="1">
      <c r="A166" s="10"/>
      <c r="B166" s="10"/>
      <c r="C166" s="36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0" customHeight="1">
      <c r="A167" s="10"/>
      <c r="B167" s="10"/>
      <c r="C167" s="36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0" customHeight="1">
      <c r="A168" s="10"/>
      <c r="B168" s="10"/>
      <c r="C168" s="36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0" customHeight="1">
      <c r="A169" s="10"/>
      <c r="B169" s="10"/>
      <c r="C169" s="36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0" customHeight="1">
      <c r="A170" s="10"/>
      <c r="B170" s="10"/>
      <c r="C170" s="36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0" customHeight="1">
      <c r="A171" s="10"/>
      <c r="B171" s="10"/>
      <c r="C171" s="36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0" customHeight="1">
      <c r="A172" s="10"/>
      <c r="B172" s="10"/>
      <c r="C172" s="36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0" customHeight="1">
      <c r="A173" s="10"/>
      <c r="B173" s="10"/>
      <c r="C173" s="36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0" customHeight="1">
      <c r="A174" s="10"/>
      <c r="B174" s="10"/>
      <c r="C174" s="36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0" customHeight="1">
      <c r="A175" s="10"/>
      <c r="B175" s="10"/>
      <c r="C175" s="36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0" customHeight="1">
      <c r="A176" s="10"/>
      <c r="B176" s="10"/>
      <c r="C176" s="36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0" customHeight="1">
      <c r="A177" s="10"/>
      <c r="B177" s="10"/>
      <c r="C177" s="36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0" customHeight="1">
      <c r="A178" s="10"/>
      <c r="B178" s="10"/>
      <c r="C178" s="36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0" customHeight="1">
      <c r="A179" s="10"/>
      <c r="B179" s="10"/>
      <c r="C179" s="36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0" customHeight="1">
      <c r="A180" s="10"/>
      <c r="B180" s="10"/>
      <c r="C180" s="36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0" customHeight="1">
      <c r="A181" s="10"/>
      <c r="B181" s="10"/>
      <c r="C181" s="36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0" customHeight="1">
      <c r="A182" s="10"/>
      <c r="B182" s="10"/>
      <c r="C182" s="36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0" customHeight="1">
      <c r="A183" s="10"/>
      <c r="B183" s="10"/>
      <c r="C183" s="36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0" customHeight="1">
      <c r="A184" s="10"/>
      <c r="B184" s="10"/>
      <c r="C184" s="36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0" customHeight="1">
      <c r="A185" s="10"/>
      <c r="B185" s="10"/>
      <c r="C185" s="36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0" customHeight="1">
      <c r="A186" s="10"/>
      <c r="B186" s="10"/>
      <c r="C186" s="36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0" customHeight="1">
      <c r="A187" s="10"/>
      <c r="B187" s="10"/>
      <c r="C187" s="36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0" customHeight="1">
      <c r="A188" s="10"/>
      <c r="B188" s="10"/>
      <c r="C188" s="36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0" customHeight="1">
      <c r="A189" s="10"/>
      <c r="B189" s="10"/>
      <c r="C189" s="36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0" customHeight="1">
      <c r="A190" s="10"/>
      <c r="B190" s="10"/>
      <c r="C190" s="36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0" customHeight="1">
      <c r="A191" s="10"/>
      <c r="B191" s="10"/>
      <c r="C191" s="36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0" customHeight="1">
      <c r="A192" s="10"/>
      <c r="B192" s="10"/>
      <c r="C192" s="36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0" customHeight="1">
      <c r="A193" s="10"/>
      <c r="B193" s="10"/>
      <c r="C193" s="36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0" customHeight="1">
      <c r="A194" s="10"/>
      <c r="B194" s="10"/>
      <c r="C194" s="36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0" customHeight="1">
      <c r="A195" s="10"/>
      <c r="B195" s="10"/>
      <c r="C195" s="36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0" customHeight="1">
      <c r="A196" s="10"/>
      <c r="B196" s="10"/>
      <c r="C196" s="36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0" customHeight="1">
      <c r="A197" s="10"/>
      <c r="B197" s="10"/>
      <c r="C197" s="36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0" customHeight="1">
      <c r="A198" s="10"/>
      <c r="B198" s="10"/>
      <c r="C198" s="36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0" customHeight="1">
      <c r="A199" s="10"/>
      <c r="B199" s="10"/>
      <c r="C199" s="36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0" customHeight="1">
      <c r="A200" s="10"/>
      <c r="B200" s="10"/>
      <c r="C200" s="36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0" customHeight="1">
      <c r="A201" s="10"/>
      <c r="B201" s="10"/>
      <c r="C201" s="36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0" customHeight="1">
      <c r="A202" s="10"/>
      <c r="B202" s="10"/>
      <c r="C202" s="36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0" customHeight="1">
      <c r="A203" s="10"/>
      <c r="B203" s="10"/>
      <c r="C203" s="36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0" customHeight="1">
      <c r="A204" s="10"/>
      <c r="B204" s="10"/>
      <c r="C204" s="36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0" customHeight="1">
      <c r="A205" s="10"/>
      <c r="B205" s="10"/>
      <c r="C205" s="36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0" customHeight="1">
      <c r="A206" s="10"/>
      <c r="B206" s="10"/>
      <c r="C206" s="36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0" customHeight="1">
      <c r="A207" s="10"/>
      <c r="B207" s="10"/>
      <c r="C207" s="36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0" customHeight="1">
      <c r="A208" s="10"/>
      <c r="B208" s="10"/>
      <c r="C208" s="36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0" customHeight="1">
      <c r="A209" s="10"/>
      <c r="B209" s="10"/>
      <c r="C209" s="36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0" customHeight="1">
      <c r="A210" s="10"/>
      <c r="B210" s="10"/>
      <c r="C210" s="36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0" customHeight="1">
      <c r="A211" s="10"/>
      <c r="B211" s="10"/>
      <c r="C211" s="36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0" customHeight="1">
      <c r="A212" s="10"/>
      <c r="B212" s="10"/>
      <c r="C212" s="36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0" customHeight="1">
      <c r="A213" s="10"/>
      <c r="B213" s="10"/>
      <c r="C213" s="36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0" customHeight="1">
      <c r="A214" s="10"/>
      <c r="B214" s="10"/>
      <c r="C214" s="36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0" customHeight="1">
      <c r="A215" s="10"/>
      <c r="B215" s="10"/>
      <c r="C215" s="36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0" customHeight="1">
      <c r="A216" s="10"/>
      <c r="B216" s="10"/>
      <c r="C216" s="36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0" customHeight="1">
      <c r="A217" s="10"/>
      <c r="B217" s="10"/>
      <c r="C217" s="36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0" customHeight="1">
      <c r="A218" s="10"/>
      <c r="B218" s="10"/>
      <c r="C218" s="36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0" customHeight="1">
      <c r="A219" s="10"/>
      <c r="B219" s="10"/>
      <c r="C219" s="36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0" customHeight="1">
      <c r="A220" s="10"/>
      <c r="B220" s="10"/>
      <c r="C220" s="36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D2:G2"/>
  </mergeCells>
  <printOptions horizontalCentered="1"/>
  <pageMargins bottom="0.590277777777778" footer="0.0" header="0.0" left="0.39375" right="0.39375" top="0.590277777777778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57"/>
    <col customWidth="1" min="2" max="2" width="5.86"/>
    <col customWidth="1" min="3" max="13" width="4.14"/>
    <col customWidth="1" min="14" max="14" width="4.43"/>
    <col customWidth="1" min="15" max="15" width="4.57"/>
    <col customWidth="1" min="16" max="16" width="4.43"/>
    <col customWidth="1" min="17" max="17" width="4.57"/>
    <col customWidth="1" min="18" max="18" width="5.86"/>
    <col customWidth="1" min="19" max="19" width="16.86"/>
    <col customWidth="1" min="20" max="26" width="9.14"/>
  </cols>
  <sheetData>
    <row r="1" ht="21.75" customHeight="1">
      <c r="A1" s="37" t="s">
        <v>126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8"/>
      <c r="U1" s="38"/>
      <c r="V1" s="38"/>
      <c r="W1" s="38"/>
      <c r="X1" s="38"/>
      <c r="Y1" s="38"/>
      <c r="Z1" s="38"/>
    </row>
    <row r="2" ht="12.75" customHeight="1">
      <c r="A2" s="14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7"/>
      <c r="S2" s="7"/>
      <c r="X2" s="10"/>
      <c r="Y2" s="10"/>
      <c r="Z2" s="10"/>
    </row>
    <row r="3" ht="12.75" customHeight="1">
      <c r="A3" s="9" t="s">
        <v>127</v>
      </c>
      <c r="B3" s="9" t="s">
        <v>128</v>
      </c>
      <c r="C3" s="9">
        <v>1.0</v>
      </c>
      <c r="D3" s="9">
        <v>2.0</v>
      </c>
      <c r="E3" s="9">
        <v>3.0</v>
      </c>
      <c r="F3" s="9" t="s">
        <v>129</v>
      </c>
      <c r="G3" s="9" t="s">
        <v>130</v>
      </c>
      <c r="H3" s="9">
        <v>5.0</v>
      </c>
      <c r="I3" s="9">
        <v>6.0</v>
      </c>
      <c r="J3" s="9">
        <v>7.0</v>
      </c>
      <c r="K3" s="9">
        <v>8.0</v>
      </c>
      <c r="L3" s="9" t="s">
        <v>131</v>
      </c>
      <c r="M3" s="9" t="s">
        <v>132</v>
      </c>
      <c r="N3" s="9" t="s">
        <v>133</v>
      </c>
      <c r="O3" s="9" t="s">
        <v>134</v>
      </c>
      <c r="P3" s="9" t="s">
        <v>135</v>
      </c>
      <c r="Q3" s="9" t="s">
        <v>136</v>
      </c>
      <c r="R3" s="9" t="s">
        <v>137</v>
      </c>
      <c r="S3" s="40" t="s">
        <v>138</v>
      </c>
      <c r="T3" s="19"/>
      <c r="U3" s="19"/>
      <c r="V3" s="19"/>
      <c r="W3" s="19"/>
      <c r="X3" s="19"/>
      <c r="Y3" s="19"/>
      <c r="Z3" s="19"/>
    </row>
    <row r="4" ht="12.75" customHeight="1">
      <c r="A4" s="7" t="s">
        <v>139</v>
      </c>
      <c r="B4" s="41" t="s">
        <v>140</v>
      </c>
      <c r="C4" s="39">
        <v>3.0</v>
      </c>
      <c r="D4" s="39">
        <v>0.0</v>
      </c>
      <c r="E4" s="39">
        <v>2.0</v>
      </c>
      <c r="F4" s="39">
        <v>5.0</v>
      </c>
      <c r="G4" s="39">
        <v>3.0</v>
      </c>
      <c r="H4" s="39">
        <v>0.0</v>
      </c>
      <c r="I4" s="39">
        <v>4.0</v>
      </c>
      <c r="J4" s="39">
        <v>7.0</v>
      </c>
      <c r="K4" s="39">
        <v>1.0</v>
      </c>
      <c r="L4" s="39">
        <v>2.0</v>
      </c>
      <c r="M4" s="39">
        <v>2.0</v>
      </c>
      <c r="N4" s="39">
        <v>0.0</v>
      </c>
      <c r="O4" s="39">
        <v>2.0</v>
      </c>
      <c r="P4" s="39">
        <v>2.0</v>
      </c>
      <c r="Q4" s="39">
        <v>0.0</v>
      </c>
      <c r="R4" s="39">
        <v>2.0</v>
      </c>
      <c r="S4" s="9">
        <f t="shared" ref="S4:S71" si="1">SUM(C4:R4)</f>
        <v>35</v>
      </c>
      <c r="X4" s="10"/>
      <c r="Y4" s="10"/>
      <c r="Z4" s="10"/>
    </row>
    <row r="5" ht="12.75" customHeight="1">
      <c r="A5" s="7" t="s">
        <v>30</v>
      </c>
      <c r="B5" s="41" t="s">
        <v>140</v>
      </c>
      <c r="C5" s="39">
        <v>3.0</v>
      </c>
      <c r="D5" s="39">
        <v>3.0</v>
      </c>
      <c r="E5" s="39">
        <v>5.0</v>
      </c>
      <c r="F5" s="39">
        <v>5.0</v>
      </c>
      <c r="G5" s="39">
        <v>0.0</v>
      </c>
      <c r="H5" s="39">
        <v>5.0</v>
      </c>
      <c r="I5" s="39">
        <v>6.0</v>
      </c>
      <c r="J5" s="39">
        <v>7.0</v>
      </c>
      <c r="K5" s="39">
        <v>3.0</v>
      </c>
      <c r="L5" s="39">
        <v>2.0</v>
      </c>
      <c r="M5" s="39">
        <v>2.0</v>
      </c>
      <c r="N5" s="39">
        <v>4.0</v>
      </c>
      <c r="O5" s="39">
        <v>2.0</v>
      </c>
      <c r="P5" s="39">
        <v>2.0</v>
      </c>
      <c r="Q5" s="39">
        <v>3.0</v>
      </c>
      <c r="R5" s="39">
        <v>2.0</v>
      </c>
      <c r="S5" s="9">
        <f t="shared" si="1"/>
        <v>54</v>
      </c>
      <c r="X5" s="10"/>
      <c r="Y5" s="10"/>
      <c r="Z5" s="10"/>
    </row>
    <row r="6" ht="12.75" customHeight="1">
      <c r="A6" s="7" t="s">
        <v>141</v>
      </c>
      <c r="B6" s="41" t="s">
        <v>140</v>
      </c>
      <c r="C6" s="39">
        <v>0.0</v>
      </c>
      <c r="D6" s="39">
        <v>1.0</v>
      </c>
      <c r="E6" s="39">
        <v>5.0</v>
      </c>
      <c r="F6" s="39">
        <v>2.0</v>
      </c>
      <c r="G6" s="39">
        <v>1.0</v>
      </c>
      <c r="H6" s="39">
        <v>2.0</v>
      </c>
      <c r="I6" s="39">
        <v>3.0</v>
      </c>
      <c r="J6" s="39">
        <v>4.0</v>
      </c>
      <c r="K6" s="39">
        <v>0.0</v>
      </c>
      <c r="L6" s="39">
        <v>2.0</v>
      </c>
      <c r="M6" s="39">
        <v>2.0</v>
      </c>
      <c r="N6" s="39">
        <v>4.0</v>
      </c>
      <c r="O6" s="39">
        <v>0.0</v>
      </c>
      <c r="P6" s="39">
        <v>0.0</v>
      </c>
      <c r="Q6" s="39">
        <v>3.0</v>
      </c>
      <c r="R6" s="39">
        <v>2.0</v>
      </c>
      <c r="S6" s="9">
        <f t="shared" si="1"/>
        <v>31</v>
      </c>
      <c r="X6" s="10"/>
      <c r="Y6" s="10"/>
      <c r="Z6" s="10"/>
    </row>
    <row r="7" ht="12.75" customHeight="1">
      <c r="A7" s="7" t="s">
        <v>142</v>
      </c>
      <c r="B7" s="41" t="s">
        <v>140</v>
      </c>
      <c r="C7" s="39">
        <v>3.0</v>
      </c>
      <c r="D7" s="39">
        <v>3.0</v>
      </c>
      <c r="E7" s="39">
        <v>5.0</v>
      </c>
      <c r="F7" s="39">
        <v>5.0</v>
      </c>
      <c r="G7" s="39">
        <v>0.0</v>
      </c>
      <c r="H7" s="39">
        <v>0.0</v>
      </c>
      <c r="I7" s="39">
        <v>6.0</v>
      </c>
      <c r="J7" s="39">
        <v>0.0</v>
      </c>
      <c r="K7" s="39">
        <v>3.0</v>
      </c>
      <c r="L7" s="39">
        <v>2.0</v>
      </c>
      <c r="M7" s="39">
        <v>2.0</v>
      </c>
      <c r="N7" s="39">
        <v>4.0</v>
      </c>
      <c r="O7" s="39">
        <v>2.0</v>
      </c>
      <c r="P7" s="39">
        <v>0.0</v>
      </c>
      <c r="Q7" s="39">
        <v>3.0</v>
      </c>
      <c r="R7" s="39">
        <v>2.0</v>
      </c>
      <c r="S7" s="9">
        <f t="shared" si="1"/>
        <v>40</v>
      </c>
      <c r="X7" s="10"/>
      <c r="Y7" s="10"/>
      <c r="Z7" s="10"/>
    </row>
    <row r="8" ht="12.75" customHeight="1">
      <c r="A8" s="7" t="s">
        <v>14</v>
      </c>
      <c r="B8" s="41" t="s">
        <v>140</v>
      </c>
      <c r="C8" s="39">
        <v>3.0</v>
      </c>
      <c r="D8" s="39">
        <v>3.0</v>
      </c>
      <c r="E8" s="39">
        <v>5.0</v>
      </c>
      <c r="F8" s="39">
        <v>5.0</v>
      </c>
      <c r="G8" s="39">
        <v>3.0</v>
      </c>
      <c r="H8" s="39">
        <v>5.0</v>
      </c>
      <c r="I8" s="39">
        <v>6.0</v>
      </c>
      <c r="J8" s="42">
        <v>7.0</v>
      </c>
      <c r="K8" s="39">
        <v>3.0</v>
      </c>
      <c r="L8" s="39">
        <v>2.0</v>
      </c>
      <c r="M8" s="39">
        <v>2.0</v>
      </c>
      <c r="N8" s="39">
        <v>4.0</v>
      </c>
      <c r="O8" s="39">
        <v>2.0</v>
      </c>
      <c r="P8" s="39">
        <v>2.0</v>
      </c>
      <c r="Q8" s="39">
        <v>3.0</v>
      </c>
      <c r="R8" s="39">
        <v>3.0</v>
      </c>
      <c r="S8" s="9">
        <f t="shared" si="1"/>
        <v>58</v>
      </c>
      <c r="X8" s="10"/>
      <c r="Y8" s="10"/>
      <c r="Z8" s="10"/>
    </row>
    <row r="9" ht="12.75" customHeight="1">
      <c r="A9" s="7" t="s">
        <v>143</v>
      </c>
      <c r="B9" s="41" t="s">
        <v>140</v>
      </c>
      <c r="C9" s="39">
        <v>0.0</v>
      </c>
      <c r="D9" s="39">
        <v>3.0</v>
      </c>
      <c r="E9" s="39">
        <v>5.0</v>
      </c>
      <c r="F9" s="39">
        <v>3.0</v>
      </c>
      <c r="G9" s="39">
        <v>1.0</v>
      </c>
      <c r="H9" s="39">
        <v>0.0</v>
      </c>
      <c r="I9" s="39">
        <v>4.0</v>
      </c>
      <c r="J9" s="39">
        <v>7.0</v>
      </c>
      <c r="K9" s="39">
        <v>3.0</v>
      </c>
      <c r="L9" s="39">
        <v>2.0</v>
      </c>
      <c r="M9" s="39">
        <v>0.0</v>
      </c>
      <c r="N9" s="39">
        <v>0.0</v>
      </c>
      <c r="O9" s="39">
        <v>2.0</v>
      </c>
      <c r="P9" s="39">
        <v>2.0</v>
      </c>
      <c r="Q9" s="39">
        <v>3.0</v>
      </c>
      <c r="R9" s="39">
        <v>1.0</v>
      </c>
      <c r="S9" s="9">
        <f t="shared" si="1"/>
        <v>36</v>
      </c>
      <c r="X9" s="10"/>
      <c r="Y9" s="10"/>
      <c r="Z9" s="10"/>
    </row>
    <row r="10" ht="12.75" customHeight="1">
      <c r="A10" s="7" t="s">
        <v>144</v>
      </c>
      <c r="B10" s="41" t="s">
        <v>140</v>
      </c>
      <c r="C10" s="39">
        <v>3.0</v>
      </c>
      <c r="D10" s="39">
        <v>3.0</v>
      </c>
      <c r="E10" s="39">
        <v>5.0</v>
      </c>
      <c r="F10" s="39">
        <v>5.0</v>
      </c>
      <c r="G10" s="39">
        <v>3.0</v>
      </c>
      <c r="H10" s="39">
        <v>5.0</v>
      </c>
      <c r="I10" s="39">
        <v>6.0</v>
      </c>
      <c r="J10" s="39">
        <v>6.0</v>
      </c>
      <c r="K10" s="39">
        <v>0.0</v>
      </c>
      <c r="L10" s="39">
        <v>2.0</v>
      </c>
      <c r="M10" s="39">
        <v>2.0</v>
      </c>
      <c r="N10" s="39">
        <v>1.0</v>
      </c>
      <c r="O10" s="39">
        <v>0.0</v>
      </c>
      <c r="P10" s="39">
        <v>0.0</v>
      </c>
      <c r="Q10" s="39">
        <v>0.0</v>
      </c>
      <c r="R10" s="39">
        <v>5.0</v>
      </c>
      <c r="S10" s="9">
        <f t="shared" si="1"/>
        <v>46</v>
      </c>
      <c r="X10" s="10"/>
      <c r="Y10" s="10"/>
      <c r="Z10" s="10"/>
    </row>
    <row r="11" ht="12.75" customHeight="1">
      <c r="A11" s="7" t="s">
        <v>145</v>
      </c>
      <c r="B11" s="41" t="s">
        <v>140</v>
      </c>
      <c r="C11" s="39">
        <v>3.0</v>
      </c>
      <c r="D11" s="39">
        <v>3.0</v>
      </c>
      <c r="E11" s="39">
        <v>5.0</v>
      </c>
      <c r="F11" s="39">
        <v>5.0</v>
      </c>
      <c r="G11" s="39">
        <v>3.0</v>
      </c>
      <c r="H11" s="39">
        <v>0.0</v>
      </c>
      <c r="I11" s="39">
        <v>6.0</v>
      </c>
      <c r="J11" s="39">
        <v>3.0</v>
      </c>
      <c r="K11" s="39">
        <v>3.0</v>
      </c>
      <c r="L11" s="39">
        <v>2.0</v>
      </c>
      <c r="M11" s="39">
        <v>0.0</v>
      </c>
      <c r="N11" s="39">
        <v>0.0</v>
      </c>
      <c r="O11" s="39">
        <v>0.0</v>
      </c>
      <c r="P11" s="39">
        <v>0.0</v>
      </c>
      <c r="Q11" s="39">
        <v>0.0</v>
      </c>
      <c r="R11" s="39">
        <v>1.0</v>
      </c>
      <c r="S11" s="9">
        <f t="shared" si="1"/>
        <v>34</v>
      </c>
      <c r="X11" s="10"/>
      <c r="Y11" s="10"/>
      <c r="Z11" s="10"/>
    </row>
    <row r="12" ht="12.75" customHeight="1">
      <c r="A12" s="7" t="s">
        <v>146</v>
      </c>
      <c r="B12" s="41" t="s">
        <v>140</v>
      </c>
      <c r="C12" s="39">
        <v>3.0</v>
      </c>
      <c r="D12" s="39">
        <v>3.0</v>
      </c>
      <c r="E12" s="39">
        <v>0.0</v>
      </c>
      <c r="F12" s="39">
        <v>0.0</v>
      </c>
      <c r="G12" s="39">
        <v>1.0</v>
      </c>
      <c r="H12" s="39">
        <v>0.0</v>
      </c>
      <c r="I12" s="39">
        <v>2.0</v>
      </c>
      <c r="J12" s="39">
        <v>4.0</v>
      </c>
      <c r="K12" s="39">
        <v>3.0</v>
      </c>
      <c r="L12" s="39">
        <v>2.0</v>
      </c>
      <c r="M12" s="39">
        <v>0.0</v>
      </c>
      <c r="N12" s="39">
        <v>0.0</v>
      </c>
      <c r="O12" s="39">
        <v>2.0</v>
      </c>
      <c r="P12" s="39">
        <v>0.0</v>
      </c>
      <c r="Q12" s="39">
        <v>0.0</v>
      </c>
      <c r="R12" s="39">
        <v>2.0</v>
      </c>
      <c r="S12" s="9">
        <f t="shared" si="1"/>
        <v>22</v>
      </c>
      <c r="X12" s="10"/>
      <c r="Y12" s="10"/>
      <c r="Z12" s="10"/>
    </row>
    <row r="13" ht="12.75" customHeight="1">
      <c r="A13" s="7" t="s">
        <v>147</v>
      </c>
      <c r="B13" s="41" t="s">
        <v>140</v>
      </c>
      <c r="C13" s="39">
        <v>0.0</v>
      </c>
      <c r="D13" s="39">
        <v>3.0</v>
      </c>
      <c r="E13" s="39">
        <v>5.0</v>
      </c>
      <c r="F13" s="39">
        <v>2.0</v>
      </c>
      <c r="G13" s="39">
        <v>1.0</v>
      </c>
      <c r="H13" s="39">
        <v>5.0</v>
      </c>
      <c r="I13" s="39">
        <v>4.0</v>
      </c>
      <c r="J13" s="39">
        <v>7.0</v>
      </c>
      <c r="K13" s="39">
        <v>3.0</v>
      </c>
      <c r="L13" s="39">
        <v>0.0</v>
      </c>
      <c r="M13" s="39">
        <v>0.0</v>
      </c>
      <c r="N13" s="39">
        <v>0.0</v>
      </c>
      <c r="O13" s="39">
        <v>2.0</v>
      </c>
      <c r="P13" s="39">
        <v>2.0</v>
      </c>
      <c r="Q13" s="39">
        <v>3.0</v>
      </c>
      <c r="R13" s="39">
        <v>5.0</v>
      </c>
      <c r="S13" s="9">
        <f t="shared" si="1"/>
        <v>42</v>
      </c>
      <c r="X13" s="10"/>
      <c r="Y13" s="10"/>
      <c r="Z13" s="10"/>
    </row>
    <row r="14" ht="12.75" customHeight="1">
      <c r="A14" s="7" t="s">
        <v>39</v>
      </c>
      <c r="B14" s="41" t="s">
        <v>140</v>
      </c>
      <c r="C14" s="39">
        <v>3.0</v>
      </c>
      <c r="D14" s="39">
        <v>3.0</v>
      </c>
      <c r="E14" s="39">
        <v>5.0</v>
      </c>
      <c r="F14" s="39">
        <v>5.0</v>
      </c>
      <c r="G14" s="39">
        <v>1.0</v>
      </c>
      <c r="H14" s="39">
        <v>5.0</v>
      </c>
      <c r="I14" s="39">
        <v>6.0</v>
      </c>
      <c r="J14" s="39">
        <v>5.0</v>
      </c>
      <c r="K14" s="39">
        <v>3.0</v>
      </c>
      <c r="L14" s="39">
        <v>2.0</v>
      </c>
      <c r="M14" s="39">
        <v>2.0</v>
      </c>
      <c r="N14" s="39">
        <v>1.0</v>
      </c>
      <c r="O14" s="39">
        <v>2.0</v>
      </c>
      <c r="P14" s="39">
        <v>2.0</v>
      </c>
      <c r="Q14" s="39">
        <v>3.0</v>
      </c>
      <c r="R14" s="39">
        <v>3.0</v>
      </c>
      <c r="S14" s="9">
        <f t="shared" si="1"/>
        <v>51</v>
      </c>
      <c r="X14" s="10"/>
      <c r="Y14" s="10"/>
      <c r="Z14" s="10"/>
    </row>
    <row r="15" ht="12.75" customHeight="1">
      <c r="A15" s="7" t="s">
        <v>148</v>
      </c>
      <c r="B15" s="41" t="s">
        <v>140</v>
      </c>
      <c r="C15" s="39">
        <v>3.0</v>
      </c>
      <c r="D15" s="39">
        <v>3.0</v>
      </c>
      <c r="E15" s="39">
        <v>0.0</v>
      </c>
      <c r="F15" s="39">
        <v>2.0</v>
      </c>
      <c r="G15" s="39">
        <v>1.0</v>
      </c>
      <c r="H15" s="39">
        <v>5.0</v>
      </c>
      <c r="I15" s="39">
        <v>5.0</v>
      </c>
      <c r="J15" s="39">
        <v>6.0</v>
      </c>
      <c r="K15" s="39">
        <v>0.0</v>
      </c>
      <c r="L15" s="39">
        <v>2.0</v>
      </c>
      <c r="M15" s="39">
        <v>2.0</v>
      </c>
      <c r="N15" s="39">
        <v>1.0</v>
      </c>
      <c r="O15" s="39">
        <v>0.0</v>
      </c>
      <c r="P15" s="39">
        <v>0.0</v>
      </c>
      <c r="Q15" s="39">
        <v>0.0</v>
      </c>
      <c r="R15" s="39">
        <v>2.0</v>
      </c>
      <c r="S15" s="9">
        <f t="shared" si="1"/>
        <v>32</v>
      </c>
      <c r="X15" s="10"/>
      <c r="Y15" s="10"/>
      <c r="Z15" s="10"/>
    </row>
    <row r="16" ht="12.75" customHeight="1">
      <c r="A16" s="7" t="s">
        <v>149</v>
      </c>
      <c r="B16" s="41" t="s">
        <v>140</v>
      </c>
      <c r="C16" s="39">
        <v>3.0</v>
      </c>
      <c r="D16" s="39">
        <v>3.0</v>
      </c>
      <c r="E16" s="39">
        <v>5.0</v>
      </c>
      <c r="F16" s="39">
        <v>5.0</v>
      </c>
      <c r="G16" s="39">
        <v>3.0</v>
      </c>
      <c r="H16" s="39">
        <v>5.0</v>
      </c>
      <c r="I16" s="39">
        <v>6.0</v>
      </c>
      <c r="J16" s="39">
        <v>0.0</v>
      </c>
      <c r="K16" s="39">
        <v>0.0</v>
      </c>
      <c r="L16" s="39">
        <v>2.0</v>
      </c>
      <c r="M16" s="39">
        <v>2.0</v>
      </c>
      <c r="N16" s="39">
        <v>4.0</v>
      </c>
      <c r="O16" s="39">
        <v>0.0</v>
      </c>
      <c r="P16" s="39">
        <v>0.0</v>
      </c>
      <c r="Q16" s="39">
        <v>0.0</v>
      </c>
      <c r="R16" s="39">
        <v>5.0</v>
      </c>
      <c r="S16" s="9">
        <f t="shared" si="1"/>
        <v>43</v>
      </c>
      <c r="X16" s="10"/>
      <c r="Y16" s="10"/>
      <c r="Z16" s="10"/>
    </row>
    <row r="17" ht="12.75" customHeight="1">
      <c r="A17" s="7" t="s">
        <v>150</v>
      </c>
      <c r="B17" s="41" t="s">
        <v>140</v>
      </c>
      <c r="C17" s="39">
        <v>3.0</v>
      </c>
      <c r="D17" s="39">
        <v>3.0</v>
      </c>
      <c r="E17" s="39">
        <v>5.0</v>
      </c>
      <c r="F17" s="39">
        <v>5.0</v>
      </c>
      <c r="G17" s="39">
        <v>1.0</v>
      </c>
      <c r="H17" s="39">
        <v>0.0</v>
      </c>
      <c r="I17" s="39">
        <v>4.0</v>
      </c>
      <c r="J17" s="39">
        <v>4.0</v>
      </c>
      <c r="K17" s="39">
        <v>3.0</v>
      </c>
      <c r="L17" s="39">
        <v>2.0</v>
      </c>
      <c r="M17" s="39">
        <v>0.0</v>
      </c>
      <c r="N17" s="39">
        <v>1.0</v>
      </c>
      <c r="O17" s="39">
        <v>2.0</v>
      </c>
      <c r="P17" s="39">
        <v>2.0</v>
      </c>
      <c r="Q17" s="39">
        <v>3.0</v>
      </c>
      <c r="R17" s="39">
        <v>1.0</v>
      </c>
      <c r="S17" s="9">
        <f t="shared" si="1"/>
        <v>39</v>
      </c>
      <c r="X17" s="10"/>
      <c r="Y17" s="10"/>
      <c r="Z17" s="10"/>
    </row>
    <row r="18" ht="12.75" customHeight="1">
      <c r="A18" s="7" t="s">
        <v>151</v>
      </c>
      <c r="B18" s="41" t="s">
        <v>140</v>
      </c>
      <c r="C18" s="39">
        <v>3.0</v>
      </c>
      <c r="D18" s="39">
        <v>3.0</v>
      </c>
      <c r="E18" s="39">
        <v>5.0</v>
      </c>
      <c r="F18" s="39">
        <v>2.0</v>
      </c>
      <c r="G18" s="39">
        <v>0.0</v>
      </c>
      <c r="H18" s="39">
        <v>2.0</v>
      </c>
      <c r="I18" s="39">
        <v>2.0</v>
      </c>
      <c r="J18" s="39">
        <v>5.0</v>
      </c>
      <c r="K18" s="39">
        <v>0.0</v>
      </c>
      <c r="L18" s="39">
        <v>2.0</v>
      </c>
      <c r="M18" s="39">
        <v>2.0</v>
      </c>
      <c r="N18" s="39">
        <v>0.0</v>
      </c>
      <c r="O18" s="39">
        <v>2.0</v>
      </c>
      <c r="P18" s="39">
        <v>0.0</v>
      </c>
      <c r="Q18" s="39">
        <v>3.0</v>
      </c>
      <c r="R18" s="39">
        <v>0.0</v>
      </c>
      <c r="S18" s="9">
        <f t="shared" si="1"/>
        <v>31</v>
      </c>
      <c r="X18" s="10"/>
      <c r="Y18" s="10"/>
      <c r="Z18" s="10"/>
    </row>
    <row r="19" ht="12.75" customHeight="1">
      <c r="A19" s="7" t="s">
        <v>152</v>
      </c>
      <c r="B19" s="41" t="s">
        <v>140</v>
      </c>
      <c r="C19" s="39">
        <v>3.0</v>
      </c>
      <c r="D19" s="39">
        <v>3.0</v>
      </c>
      <c r="E19" s="39">
        <v>0.0</v>
      </c>
      <c r="F19" s="39">
        <v>0.0</v>
      </c>
      <c r="G19" s="39">
        <v>1.0</v>
      </c>
      <c r="H19" s="39">
        <v>0.0</v>
      </c>
      <c r="I19" s="39">
        <v>6.0</v>
      </c>
      <c r="J19" s="39">
        <v>7.0</v>
      </c>
      <c r="K19" s="39">
        <v>0.0</v>
      </c>
      <c r="L19" s="39">
        <v>2.0</v>
      </c>
      <c r="M19" s="39">
        <v>2.0</v>
      </c>
      <c r="N19" s="39">
        <v>0.0</v>
      </c>
      <c r="O19" s="39">
        <v>2.0</v>
      </c>
      <c r="P19" s="39">
        <v>0.0</v>
      </c>
      <c r="Q19" s="39">
        <v>0.0</v>
      </c>
      <c r="R19" s="39">
        <v>1.0</v>
      </c>
      <c r="S19" s="9">
        <f t="shared" si="1"/>
        <v>27</v>
      </c>
      <c r="X19" s="10"/>
      <c r="Y19" s="10"/>
      <c r="Z19" s="10"/>
    </row>
    <row r="20" ht="12.75" customHeight="1">
      <c r="A20" s="7" t="s">
        <v>120</v>
      </c>
      <c r="B20" s="41" t="s">
        <v>140</v>
      </c>
      <c r="C20" s="39">
        <v>3.0</v>
      </c>
      <c r="D20" s="39">
        <v>0.0</v>
      </c>
      <c r="E20" s="39">
        <v>5.0</v>
      </c>
      <c r="F20" s="39">
        <v>2.0</v>
      </c>
      <c r="G20" s="39">
        <v>0.0</v>
      </c>
      <c r="H20" s="39">
        <v>0.0</v>
      </c>
      <c r="I20" s="39">
        <v>6.0</v>
      </c>
      <c r="J20" s="39">
        <v>5.0</v>
      </c>
      <c r="K20" s="39">
        <v>3.0</v>
      </c>
      <c r="L20" s="39">
        <v>2.0</v>
      </c>
      <c r="M20" s="39">
        <v>2.0</v>
      </c>
      <c r="N20" s="39">
        <v>0.0</v>
      </c>
      <c r="O20" s="39">
        <v>2.0</v>
      </c>
      <c r="P20" s="39">
        <v>0.0</v>
      </c>
      <c r="Q20" s="39">
        <v>0.0</v>
      </c>
      <c r="R20" s="39">
        <v>2.0</v>
      </c>
      <c r="S20" s="9">
        <f t="shared" si="1"/>
        <v>32</v>
      </c>
      <c r="X20" s="10"/>
      <c r="Y20" s="10"/>
      <c r="Z20" s="10"/>
    </row>
    <row r="21" ht="12.75" customHeight="1">
      <c r="A21" s="7" t="s">
        <v>153</v>
      </c>
      <c r="B21" s="41" t="s">
        <v>140</v>
      </c>
      <c r="C21" s="39">
        <v>0.0</v>
      </c>
      <c r="D21" s="39">
        <v>3.0</v>
      </c>
      <c r="E21" s="39">
        <v>0.0</v>
      </c>
      <c r="F21" s="39">
        <v>0.0</v>
      </c>
      <c r="G21" s="39">
        <v>1.0</v>
      </c>
      <c r="H21" s="39">
        <v>0.0</v>
      </c>
      <c r="I21" s="39">
        <v>3.0</v>
      </c>
      <c r="J21" s="39">
        <v>0.0</v>
      </c>
      <c r="K21" s="39">
        <v>0.0</v>
      </c>
      <c r="L21" s="39">
        <v>2.0</v>
      </c>
      <c r="M21" s="39">
        <v>0.0</v>
      </c>
      <c r="N21" s="39">
        <v>0.0</v>
      </c>
      <c r="O21" s="39">
        <v>0.0</v>
      </c>
      <c r="P21" s="39">
        <v>0.0</v>
      </c>
      <c r="Q21" s="39">
        <v>0.0</v>
      </c>
      <c r="R21" s="39">
        <v>0.0</v>
      </c>
      <c r="S21" s="9">
        <f t="shared" si="1"/>
        <v>9</v>
      </c>
      <c r="X21" s="10"/>
      <c r="Y21" s="10"/>
      <c r="Z21" s="10"/>
    </row>
    <row r="22" ht="12.75" customHeight="1">
      <c r="A22" s="7" t="s">
        <v>154</v>
      </c>
      <c r="B22" s="41" t="s">
        <v>140</v>
      </c>
      <c r="C22" s="39">
        <v>3.0</v>
      </c>
      <c r="D22" s="39">
        <v>1.0</v>
      </c>
      <c r="E22" s="39">
        <v>5.0</v>
      </c>
      <c r="F22" s="39">
        <v>5.0</v>
      </c>
      <c r="G22" s="39">
        <v>1.0</v>
      </c>
      <c r="H22" s="39">
        <v>0.0</v>
      </c>
      <c r="I22" s="39">
        <v>6.0</v>
      </c>
      <c r="J22" s="39">
        <v>0.0</v>
      </c>
      <c r="K22" s="39">
        <v>3.0</v>
      </c>
      <c r="L22" s="39">
        <v>2.0</v>
      </c>
      <c r="M22" s="39">
        <v>2.0</v>
      </c>
      <c r="N22" s="39">
        <v>0.0</v>
      </c>
      <c r="O22" s="39">
        <v>2.0</v>
      </c>
      <c r="P22" s="39">
        <v>2.0</v>
      </c>
      <c r="Q22" s="39">
        <v>3.0</v>
      </c>
      <c r="R22" s="39">
        <v>0.0</v>
      </c>
      <c r="S22" s="9">
        <f t="shared" si="1"/>
        <v>35</v>
      </c>
      <c r="X22" s="10"/>
      <c r="Y22" s="10"/>
      <c r="Z22" s="10"/>
    </row>
    <row r="23" ht="12.75" customHeight="1">
      <c r="A23" s="7" t="s">
        <v>58</v>
      </c>
      <c r="B23" s="41" t="s">
        <v>140</v>
      </c>
      <c r="C23" s="39">
        <v>3.0</v>
      </c>
      <c r="D23" s="39">
        <v>3.0</v>
      </c>
      <c r="E23" s="39">
        <v>5.0</v>
      </c>
      <c r="F23" s="39">
        <v>5.0</v>
      </c>
      <c r="G23" s="39">
        <v>3.0</v>
      </c>
      <c r="H23" s="39">
        <v>5.0</v>
      </c>
      <c r="I23" s="39">
        <v>6.0</v>
      </c>
      <c r="J23" s="39">
        <v>4.0</v>
      </c>
      <c r="K23" s="39">
        <v>3.0</v>
      </c>
      <c r="L23" s="39">
        <v>2.0</v>
      </c>
      <c r="M23" s="39">
        <v>2.0</v>
      </c>
      <c r="N23" s="39">
        <v>0.0</v>
      </c>
      <c r="O23" s="39">
        <v>2.0</v>
      </c>
      <c r="P23" s="39">
        <v>2.0</v>
      </c>
      <c r="Q23" s="39">
        <v>3.0</v>
      </c>
      <c r="R23" s="39">
        <v>1.0</v>
      </c>
      <c r="S23" s="9">
        <f t="shared" si="1"/>
        <v>49</v>
      </c>
      <c r="X23" s="10"/>
      <c r="Y23" s="10"/>
      <c r="Z23" s="10"/>
    </row>
    <row r="24" ht="12.75" customHeight="1">
      <c r="A24" s="7" t="s">
        <v>155</v>
      </c>
      <c r="B24" s="41" t="s">
        <v>140</v>
      </c>
      <c r="C24" s="39">
        <v>3.0</v>
      </c>
      <c r="D24" s="39">
        <v>3.0</v>
      </c>
      <c r="E24" s="39">
        <v>5.0</v>
      </c>
      <c r="F24" s="39">
        <v>5.0</v>
      </c>
      <c r="G24" s="39">
        <v>3.0</v>
      </c>
      <c r="H24" s="39">
        <v>0.0</v>
      </c>
      <c r="I24" s="39">
        <v>2.0</v>
      </c>
      <c r="J24" s="39">
        <v>3.0</v>
      </c>
      <c r="K24" s="39">
        <v>0.0</v>
      </c>
      <c r="L24" s="39">
        <v>2.0</v>
      </c>
      <c r="M24" s="39">
        <v>2.0</v>
      </c>
      <c r="N24" s="39">
        <v>4.0</v>
      </c>
      <c r="O24" s="39">
        <v>0.0</v>
      </c>
      <c r="P24" s="39">
        <v>0.0</v>
      </c>
      <c r="Q24" s="39">
        <v>0.0</v>
      </c>
      <c r="R24" s="39">
        <v>0.0</v>
      </c>
      <c r="S24" s="9">
        <f t="shared" si="1"/>
        <v>32</v>
      </c>
      <c r="X24" s="10"/>
      <c r="Y24" s="10"/>
      <c r="Z24" s="10"/>
    </row>
    <row r="25" ht="12.75" customHeight="1">
      <c r="A25" s="7" t="s">
        <v>156</v>
      </c>
      <c r="B25" s="41" t="s">
        <v>140</v>
      </c>
      <c r="C25" s="39">
        <v>3.0</v>
      </c>
      <c r="D25" s="39">
        <v>3.0</v>
      </c>
      <c r="E25" s="39">
        <v>1.0</v>
      </c>
      <c r="F25" s="39">
        <v>2.0</v>
      </c>
      <c r="G25" s="39">
        <v>1.0</v>
      </c>
      <c r="H25" s="39">
        <v>0.0</v>
      </c>
      <c r="I25" s="39">
        <v>6.0</v>
      </c>
      <c r="J25" s="39">
        <v>4.0</v>
      </c>
      <c r="K25" s="39">
        <v>0.0</v>
      </c>
      <c r="L25" s="39">
        <v>2.0</v>
      </c>
      <c r="M25" s="39">
        <v>2.0</v>
      </c>
      <c r="N25" s="39">
        <v>4.0</v>
      </c>
      <c r="O25" s="39">
        <v>2.0</v>
      </c>
      <c r="P25" s="39">
        <v>2.0</v>
      </c>
      <c r="Q25" s="39">
        <v>0.0</v>
      </c>
      <c r="R25" s="39">
        <v>0.0</v>
      </c>
      <c r="S25" s="9">
        <f t="shared" si="1"/>
        <v>32</v>
      </c>
      <c r="X25" s="10"/>
      <c r="Y25" s="10"/>
      <c r="Z25" s="10"/>
    </row>
    <row r="26" ht="12.75" customHeight="1">
      <c r="A26" s="7" t="s">
        <v>7</v>
      </c>
      <c r="B26" s="41" t="s">
        <v>140</v>
      </c>
      <c r="C26" s="39">
        <v>3.0</v>
      </c>
      <c r="D26" s="39">
        <v>3.0</v>
      </c>
      <c r="E26" s="39">
        <v>5.0</v>
      </c>
      <c r="F26" s="39">
        <v>5.0</v>
      </c>
      <c r="G26" s="39">
        <v>3.0</v>
      </c>
      <c r="H26" s="39">
        <v>5.0</v>
      </c>
      <c r="I26" s="39">
        <v>6.0</v>
      </c>
      <c r="J26" s="39">
        <v>7.0</v>
      </c>
      <c r="K26" s="39">
        <v>3.0</v>
      </c>
      <c r="L26" s="39">
        <v>2.0</v>
      </c>
      <c r="M26" s="39">
        <v>2.0</v>
      </c>
      <c r="N26" s="39">
        <v>4.0</v>
      </c>
      <c r="O26" s="39">
        <v>2.0</v>
      </c>
      <c r="P26" s="39">
        <v>2.0</v>
      </c>
      <c r="Q26" s="39">
        <v>3.0</v>
      </c>
      <c r="R26" s="39">
        <v>3.0</v>
      </c>
      <c r="S26" s="9">
        <f t="shared" si="1"/>
        <v>58</v>
      </c>
      <c r="X26" s="10"/>
      <c r="Y26" s="10"/>
      <c r="Z26" s="10"/>
    </row>
    <row r="27" ht="12.75" customHeight="1">
      <c r="A27" s="7" t="s">
        <v>121</v>
      </c>
      <c r="B27" s="41" t="s">
        <v>140</v>
      </c>
      <c r="C27" s="39">
        <v>3.0</v>
      </c>
      <c r="D27" s="39">
        <v>3.0</v>
      </c>
      <c r="E27" s="39">
        <v>1.0</v>
      </c>
      <c r="F27" s="39">
        <v>5.0</v>
      </c>
      <c r="G27" s="39">
        <v>3.0</v>
      </c>
      <c r="H27" s="39">
        <v>5.0</v>
      </c>
      <c r="I27" s="39">
        <v>5.0</v>
      </c>
      <c r="J27" s="39">
        <v>0.0</v>
      </c>
      <c r="K27" s="39">
        <v>3.0</v>
      </c>
      <c r="L27" s="39">
        <v>0.0</v>
      </c>
      <c r="M27" s="39">
        <v>2.0</v>
      </c>
      <c r="N27" s="39">
        <v>4.0</v>
      </c>
      <c r="O27" s="39">
        <v>2.0</v>
      </c>
      <c r="P27" s="39">
        <v>2.0</v>
      </c>
      <c r="Q27" s="39">
        <v>3.0</v>
      </c>
      <c r="R27" s="39">
        <v>0.0</v>
      </c>
      <c r="S27" s="9">
        <f t="shared" si="1"/>
        <v>41</v>
      </c>
      <c r="X27" s="10"/>
      <c r="Y27" s="10"/>
      <c r="Z27" s="10"/>
    </row>
    <row r="28" ht="12.75" customHeight="1">
      <c r="A28" s="7" t="s">
        <v>35</v>
      </c>
      <c r="B28" s="41" t="s">
        <v>140</v>
      </c>
      <c r="C28" s="39">
        <v>3.0</v>
      </c>
      <c r="D28" s="39">
        <v>3.0</v>
      </c>
      <c r="E28" s="39">
        <v>5.0</v>
      </c>
      <c r="F28" s="39">
        <v>5.0</v>
      </c>
      <c r="G28" s="39">
        <v>3.0</v>
      </c>
      <c r="H28" s="39">
        <v>5.0</v>
      </c>
      <c r="I28" s="39">
        <v>6.0</v>
      </c>
      <c r="J28" s="39">
        <v>5.0</v>
      </c>
      <c r="K28" s="39">
        <v>3.0</v>
      </c>
      <c r="L28" s="39">
        <v>2.0</v>
      </c>
      <c r="M28" s="39">
        <v>2.0</v>
      </c>
      <c r="N28" s="39">
        <v>0.0</v>
      </c>
      <c r="O28" s="39">
        <v>2.0</v>
      </c>
      <c r="P28" s="39">
        <v>2.0</v>
      </c>
      <c r="Q28" s="39">
        <v>3.0</v>
      </c>
      <c r="R28" s="39">
        <v>3.0</v>
      </c>
      <c r="S28" s="9">
        <f t="shared" si="1"/>
        <v>52</v>
      </c>
      <c r="X28" s="10"/>
      <c r="Y28" s="10"/>
      <c r="Z28" s="10"/>
    </row>
    <row r="29" ht="12.75" customHeight="1">
      <c r="A29" s="7" t="s">
        <v>157</v>
      </c>
      <c r="B29" s="41" t="s">
        <v>140</v>
      </c>
      <c r="C29" s="39">
        <v>0.0</v>
      </c>
      <c r="D29" s="39">
        <v>1.0</v>
      </c>
      <c r="E29" s="39">
        <v>0.0</v>
      </c>
      <c r="F29" s="39">
        <v>0.0</v>
      </c>
      <c r="G29" s="39">
        <v>0.0</v>
      </c>
      <c r="H29" s="39">
        <v>0.0</v>
      </c>
      <c r="I29" s="39">
        <v>2.0</v>
      </c>
      <c r="J29" s="39">
        <v>3.0</v>
      </c>
      <c r="K29" s="39">
        <v>0.0</v>
      </c>
      <c r="L29" s="39">
        <v>0.0</v>
      </c>
      <c r="M29" s="39">
        <v>0.0</v>
      </c>
      <c r="N29" s="39">
        <v>0.0</v>
      </c>
      <c r="O29" s="39">
        <v>2.0</v>
      </c>
      <c r="P29" s="39">
        <v>2.0</v>
      </c>
      <c r="Q29" s="39">
        <v>0.0</v>
      </c>
      <c r="R29" s="39">
        <v>0.0</v>
      </c>
      <c r="S29" s="9">
        <f t="shared" si="1"/>
        <v>10</v>
      </c>
      <c r="X29" s="10"/>
      <c r="Y29" s="10"/>
      <c r="Z29" s="10"/>
    </row>
    <row r="30" ht="12.75" customHeight="1">
      <c r="A30" s="7" t="s">
        <v>158</v>
      </c>
      <c r="B30" s="41" t="s">
        <v>140</v>
      </c>
      <c r="C30" s="39">
        <v>0.0</v>
      </c>
      <c r="D30" s="39">
        <v>3.0</v>
      </c>
      <c r="E30" s="39">
        <v>5.0</v>
      </c>
      <c r="F30" s="39">
        <v>5.0</v>
      </c>
      <c r="G30" s="39">
        <v>3.0</v>
      </c>
      <c r="H30" s="39">
        <v>0.0</v>
      </c>
      <c r="I30" s="39">
        <v>0.0</v>
      </c>
      <c r="J30" s="39">
        <v>0.0</v>
      </c>
      <c r="K30" s="39">
        <v>0.0</v>
      </c>
      <c r="L30" s="39">
        <v>2.0</v>
      </c>
      <c r="M30" s="39">
        <v>2.0</v>
      </c>
      <c r="N30" s="39">
        <v>0.0</v>
      </c>
      <c r="O30" s="39">
        <v>2.0</v>
      </c>
      <c r="P30" s="39">
        <v>2.0</v>
      </c>
      <c r="Q30" s="39">
        <v>3.0</v>
      </c>
      <c r="R30" s="39">
        <v>3.0</v>
      </c>
      <c r="S30" s="9">
        <f t="shared" si="1"/>
        <v>30</v>
      </c>
      <c r="X30" s="10"/>
      <c r="Y30" s="10"/>
      <c r="Z30" s="10"/>
    </row>
    <row r="31" ht="12.75" customHeight="1">
      <c r="A31" s="7" t="s">
        <v>159</v>
      </c>
      <c r="B31" s="41" t="s">
        <v>140</v>
      </c>
      <c r="C31" s="39">
        <v>3.0</v>
      </c>
      <c r="D31" s="39">
        <v>3.0</v>
      </c>
      <c r="E31" s="39">
        <v>5.0</v>
      </c>
      <c r="F31" s="39">
        <v>0.0</v>
      </c>
      <c r="G31" s="39">
        <v>0.0</v>
      </c>
      <c r="H31" s="39">
        <v>0.0</v>
      </c>
      <c r="I31" s="39">
        <v>0.0</v>
      </c>
      <c r="J31" s="39">
        <v>0.0</v>
      </c>
      <c r="K31" s="39">
        <v>3.0</v>
      </c>
      <c r="L31" s="39">
        <v>0.0</v>
      </c>
      <c r="M31" s="39">
        <v>2.0</v>
      </c>
      <c r="N31" s="39">
        <v>0.0</v>
      </c>
      <c r="O31" s="39">
        <v>0.0</v>
      </c>
      <c r="P31" s="39">
        <v>0.0</v>
      </c>
      <c r="Q31" s="39">
        <v>0.0</v>
      </c>
      <c r="R31" s="39">
        <v>0.0</v>
      </c>
      <c r="S31" s="9">
        <f t="shared" si="1"/>
        <v>16</v>
      </c>
      <c r="X31" s="10"/>
      <c r="Y31" s="10"/>
      <c r="Z31" s="10"/>
    </row>
    <row r="32" ht="12.75" customHeight="1">
      <c r="A32" s="7" t="s">
        <v>160</v>
      </c>
      <c r="B32" s="41" t="s">
        <v>140</v>
      </c>
      <c r="C32" s="39">
        <v>0.0</v>
      </c>
      <c r="D32" s="39">
        <v>3.0</v>
      </c>
      <c r="E32" s="39">
        <v>0.0</v>
      </c>
      <c r="F32" s="39">
        <v>0.0</v>
      </c>
      <c r="G32" s="39">
        <v>1.0</v>
      </c>
      <c r="H32" s="39">
        <v>2.0</v>
      </c>
      <c r="I32" s="39">
        <v>6.0</v>
      </c>
      <c r="J32" s="39">
        <v>5.0</v>
      </c>
      <c r="K32" s="39">
        <v>3.0</v>
      </c>
      <c r="L32" s="39">
        <v>0.0</v>
      </c>
      <c r="M32" s="39">
        <v>0.0</v>
      </c>
      <c r="N32" s="39">
        <v>0.0</v>
      </c>
      <c r="O32" s="39">
        <v>2.0</v>
      </c>
      <c r="P32" s="39">
        <v>2.0</v>
      </c>
      <c r="Q32" s="39">
        <v>0.0</v>
      </c>
      <c r="R32" s="39">
        <v>1.0</v>
      </c>
      <c r="S32" s="9">
        <f t="shared" si="1"/>
        <v>25</v>
      </c>
      <c r="X32" s="10"/>
      <c r="Y32" s="10"/>
      <c r="Z32" s="10"/>
    </row>
    <row r="33" ht="12.75" customHeight="1">
      <c r="A33" s="7" t="s">
        <v>123</v>
      </c>
      <c r="B33" s="41" t="s">
        <v>140</v>
      </c>
      <c r="C33" s="39">
        <v>0.0</v>
      </c>
      <c r="D33" s="39">
        <v>3.0</v>
      </c>
      <c r="E33" s="39">
        <v>2.0</v>
      </c>
      <c r="F33" s="39">
        <v>2.0</v>
      </c>
      <c r="G33" s="39">
        <v>1.0</v>
      </c>
      <c r="H33" s="39">
        <v>0.0</v>
      </c>
      <c r="I33" s="39">
        <v>2.0</v>
      </c>
      <c r="J33" s="39">
        <v>0.0</v>
      </c>
      <c r="K33" s="39">
        <v>3.0</v>
      </c>
      <c r="L33" s="39">
        <v>2.0</v>
      </c>
      <c r="M33" s="39">
        <v>2.0</v>
      </c>
      <c r="N33" s="39">
        <v>0.0</v>
      </c>
      <c r="O33" s="39">
        <v>0.0</v>
      </c>
      <c r="P33" s="39">
        <v>0.0</v>
      </c>
      <c r="Q33" s="39">
        <v>0.0</v>
      </c>
      <c r="R33" s="39">
        <v>0.0</v>
      </c>
      <c r="S33" s="9">
        <f t="shared" si="1"/>
        <v>17</v>
      </c>
      <c r="X33" s="10"/>
      <c r="Y33" s="10"/>
      <c r="Z33" s="10"/>
    </row>
    <row r="34" ht="12.75" customHeight="1">
      <c r="A34" s="7" t="s">
        <v>60</v>
      </c>
      <c r="B34" s="41" t="s">
        <v>140</v>
      </c>
      <c r="C34" s="39">
        <v>3.0</v>
      </c>
      <c r="D34" s="39">
        <v>3.0</v>
      </c>
      <c r="E34" s="39">
        <v>5.0</v>
      </c>
      <c r="F34" s="39">
        <v>5.0</v>
      </c>
      <c r="G34" s="39">
        <v>3.0</v>
      </c>
      <c r="H34" s="39">
        <v>5.0</v>
      </c>
      <c r="I34" s="39">
        <v>6.0</v>
      </c>
      <c r="J34" s="39">
        <v>5.0</v>
      </c>
      <c r="K34" s="39">
        <v>0.0</v>
      </c>
      <c r="L34" s="39">
        <v>2.0</v>
      </c>
      <c r="M34" s="39">
        <v>2.0</v>
      </c>
      <c r="N34" s="39">
        <v>4.0</v>
      </c>
      <c r="O34" s="39">
        <v>0.0</v>
      </c>
      <c r="P34" s="39">
        <v>0.0</v>
      </c>
      <c r="Q34" s="39">
        <v>0.0</v>
      </c>
      <c r="R34" s="39">
        <v>5.0</v>
      </c>
      <c r="S34" s="9">
        <f t="shared" si="1"/>
        <v>48</v>
      </c>
      <c r="X34" s="10"/>
      <c r="Y34" s="10"/>
      <c r="Z34" s="10"/>
    </row>
    <row r="35" ht="12.75" customHeight="1">
      <c r="A35" s="7" t="s">
        <v>161</v>
      </c>
      <c r="B35" s="41" t="s">
        <v>140</v>
      </c>
      <c r="C35" s="39">
        <v>3.0</v>
      </c>
      <c r="D35" s="39">
        <v>3.0</v>
      </c>
      <c r="E35" s="39">
        <v>5.0</v>
      </c>
      <c r="F35" s="39">
        <v>5.0</v>
      </c>
      <c r="G35" s="39">
        <v>3.0</v>
      </c>
      <c r="H35" s="39">
        <v>5.0</v>
      </c>
      <c r="I35" s="39">
        <v>6.0</v>
      </c>
      <c r="J35" s="39">
        <v>0.0</v>
      </c>
      <c r="K35" s="39">
        <v>0.0</v>
      </c>
      <c r="L35" s="39">
        <v>2.0</v>
      </c>
      <c r="M35" s="39">
        <v>2.0</v>
      </c>
      <c r="N35" s="39">
        <v>1.0</v>
      </c>
      <c r="O35" s="39">
        <v>0.0</v>
      </c>
      <c r="P35" s="39">
        <v>0.0</v>
      </c>
      <c r="Q35" s="39">
        <v>0.0</v>
      </c>
      <c r="R35" s="39">
        <v>0.0</v>
      </c>
      <c r="S35" s="9">
        <f t="shared" si="1"/>
        <v>35</v>
      </c>
      <c r="X35" s="10"/>
      <c r="Y35" s="10"/>
      <c r="Z35" s="10"/>
    </row>
    <row r="36" ht="12.75" customHeight="1">
      <c r="A36" s="7" t="s">
        <v>162</v>
      </c>
      <c r="B36" s="41" t="s">
        <v>140</v>
      </c>
      <c r="C36" s="39">
        <v>3.0</v>
      </c>
      <c r="D36" s="39">
        <v>3.0</v>
      </c>
      <c r="E36" s="39">
        <v>0.0</v>
      </c>
      <c r="F36" s="39">
        <v>5.0</v>
      </c>
      <c r="G36" s="39">
        <v>3.0</v>
      </c>
      <c r="H36" s="39">
        <v>0.0</v>
      </c>
      <c r="I36" s="39">
        <v>4.0</v>
      </c>
      <c r="J36" s="39">
        <v>7.0</v>
      </c>
      <c r="K36" s="39">
        <v>3.0</v>
      </c>
      <c r="L36" s="39">
        <v>0.0</v>
      </c>
      <c r="M36" s="39">
        <v>0.0</v>
      </c>
      <c r="N36" s="39">
        <v>0.0</v>
      </c>
      <c r="O36" s="39">
        <v>2.0</v>
      </c>
      <c r="P36" s="39">
        <v>2.0</v>
      </c>
      <c r="Q36" s="39">
        <v>3.0</v>
      </c>
      <c r="R36" s="39">
        <v>1.0</v>
      </c>
      <c r="S36" s="9">
        <f t="shared" si="1"/>
        <v>36</v>
      </c>
      <c r="X36" s="10"/>
      <c r="Y36" s="10"/>
      <c r="Z36" s="10"/>
    </row>
    <row r="37" ht="12.75" customHeight="1">
      <c r="A37" s="7" t="s">
        <v>163</v>
      </c>
      <c r="B37" s="41" t="s">
        <v>140</v>
      </c>
      <c r="C37" s="39">
        <v>3.0</v>
      </c>
      <c r="D37" s="39">
        <v>3.0</v>
      </c>
      <c r="E37" s="39">
        <v>5.0</v>
      </c>
      <c r="F37" s="39">
        <v>5.0</v>
      </c>
      <c r="G37" s="39">
        <v>1.0</v>
      </c>
      <c r="H37" s="39">
        <v>5.0</v>
      </c>
      <c r="I37" s="39">
        <v>6.0</v>
      </c>
      <c r="J37" s="39">
        <v>0.0</v>
      </c>
      <c r="K37" s="39">
        <v>3.0</v>
      </c>
      <c r="L37" s="39">
        <v>2.0</v>
      </c>
      <c r="M37" s="39">
        <v>2.0</v>
      </c>
      <c r="N37" s="39">
        <v>1.0</v>
      </c>
      <c r="O37" s="39">
        <v>2.0</v>
      </c>
      <c r="P37" s="39">
        <v>2.0</v>
      </c>
      <c r="Q37" s="39">
        <v>3.0</v>
      </c>
      <c r="R37" s="39">
        <v>2.0</v>
      </c>
      <c r="S37" s="9">
        <f t="shared" si="1"/>
        <v>45</v>
      </c>
      <c r="X37" s="10"/>
      <c r="Y37" s="10"/>
      <c r="Z37" s="10"/>
    </row>
    <row r="38" ht="12.75" customHeight="1">
      <c r="A38" s="7" t="s">
        <v>164</v>
      </c>
      <c r="B38" s="41" t="s">
        <v>140</v>
      </c>
      <c r="C38" s="39">
        <v>0.0</v>
      </c>
      <c r="D38" s="39">
        <v>3.0</v>
      </c>
      <c r="E38" s="39">
        <v>5.0</v>
      </c>
      <c r="F38" s="39">
        <v>5.0</v>
      </c>
      <c r="G38" s="39">
        <v>3.0</v>
      </c>
      <c r="H38" s="39">
        <v>5.0</v>
      </c>
      <c r="I38" s="39">
        <v>4.0</v>
      </c>
      <c r="J38" s="39">
        <v>4.0</v>
      </c>
      <c r="K38" s="39">
        <v>3.0</v>
      </c>
      <c r="L38" s="39">
        <v>2.0</v>
      </c>
      <c r="M38" s="39">
        <v>2.0</v>
      </c>
      <c r="N38" s="39">
        <v>4.0</v>
      </c>
      <c r="O38" s="39">
        <v>0.0</v>
      </c>
      <c r="P38" s="39">
        <v>0.0</v>
      </c>
      <c r="Q38" s="39">
        <v>0.0</v>
      </c>
      <c r="R38" s="39">
        <v>1.0</v>
      </c>
      <c r="S38" s="9">
        <f t="shared" si="1"/>
        <v>41</v>
      </c>
      <c r="X38" s="10"/>
      <c r="Y38" s="10"/>
      <c r="Z38" s="10"/>
    </row>
    <row r="39" ht="12.75" customHeight="1">
      <c r="A39" s="7" t="s">
        <v>50</v>
      </c>
      <c r="B39" s="41" t="s">
        <v>140</v>
      </c>
      <c r="C39" s="39">
        <v>3.0</v>
      </c>
      <c r="D39" s="39">
        <v>3.0</v>
      </c>
      <c r="E39" s="39">
        <v>5.0</v>
      </c>
      <c r="F39" s="39">
        <v>2.0</v>
      </c>
      <c r="G39" s="39">
        <v>1.0</v>
      </c>
      <c r="H39" s="39">
        <v>5.0</v>
      </c>
      <c r="I39" s="39">
        <v>4.0</v>
      </c>
      <c r="J39" s="39">
        <v>7.0</v>
      </c>
      <c r="K39" s="39">
        <v>3.0</v>
      </c>
      <c r="L39" s="39">
        <v>2.0</v>
      </c>
      <c r="M39" s="39">
        <v>2.0</v>
      </c>
      <c r="N39" s="39">
        <v>4.0</v>
      </c>
      <c r="O39" s="39">
        <v>2.0</v>
      </c>
      <c r="P39" s="39">
        <v>0.0</v>
      </c>
      <c r="Q39" s="39">
        <v>3.0</v>
      </c>
      <c r="R39" s="39">
        <v>3.0</v>
      </c>
      <c r="S39" s="9">
        <f t="shared" si="1"/>
        <v>49</v>
      </c>
      <c r="X39" s="10"/>
      <c r="Y39" s="10"/>
      <c r="Z39" s="10"/>
    </row>
    <row r="40" ht="12.75" customHeight="1">
      <c r="A40" s="7" t="s">
        <v>165</v>
      </c>
      <c r="B40" s="41" t="s">
        <v>140</v>
      </c>
      <c r="C40" s="39">
        <v>3.0</v>
      </c>
      <c r="D40" s="39">
        <v>3.0</v>
      </c>
      <c r="E40" s="39">
        <v>5.0</v>
      </c>
      <c r="F40" s="39">
        <v>5.0</v>
      </c>
      <c r="G40" s="39">
        <v>3.0</v>
      </c>
      <c r="H40" s="39">
        <v>5.0</v>
      </c>
      <c r="I40" s="39">
        <v>6.0</v>
      </c>
      <c r="J40" s="39">
        <v>0.0</v>
      </c>
      <c r="K40" s="39">
        <v>0.0</v>
      </c>
      <c r="L40" s="39">
        <v>2.0</v>
      </c>
      <c r="M40" s="39">
        <v>2.0</v>
      </c>
      <c r="N40" s="39">
        <v>1.0</v>
      </c>
      <c r="O40" s="39">
        <v>0.0</v>
      </c>
      <c r="P40" s="39">
        <v>0.0</v>
      </c>
      <c r="Q40" s="39">
        <v>0.0</v>
      </c>
      <c r="R40" s="39">
        <v>5.0</v>
      </c>
      <c r="S40" s="9">
        <f t="shared" si="1"/>
        <v>40</v>
      </c>
      <c r="X40" s="10"/>
      <c r="Y40" s="10"/>
      <c r="Z40" s="10"/>
    </row>
    <row r="41" ht="12.75" customHeight="1">
      <c r="A41" s="7" t="s">
        <v>46</v>
      </c>
      <c r="B41" s="41" t="s">
        <v>140</v>
      </c>
      <c r="C41" s="39">
        <v>3.0</v>
      </c>
      <c r="D41" s="39">
        <v>3.0</v>
      </c>
      <c r="E41" s="39">
        <v>5.0</v>
      </c>
      <c r="F41" s="39">
        <v>5.0</v>
      </c>
      <c r="G41" s="39">
        <v>3.0</v>
      </c>
      <c r="H41" s="39">
        <v>2.0</v>
      </c>
      <c r="I41" s="39">
        <v>6.0</v>
      </c>
      <c r="J41" s="39">
        <v>7.0</v>
      </c>
      <c r="K41" s="39">
        <v>3.0</v>
      </c>
      <c r="L41" s="39">
        <v>2.0</v>
      </c>
      <c r="M41" s="39">
        <v>2.0</v>
      </c>
      <c r="N41" s="39">
        <v>0.0</v>
      </c>
      <c r="O41" s="39">
        <v>2.0</v>
      </c>
      <c r="P41" s="39">
        <v>2.0</v>
      </c>
      <c r="Q41" s="39">
        <v>3.0</v>
      </c>
      <c r="R41" s="39">
        <v>2.0</v>
      </c>
      <c r="S41" s="9">
        <f t="shared" si="1"/>
        <v>50</v>
      </c>
      <c r="X41" s="10"/>
      <c r="Y41" s="10"/>
      <c r="Z41" s="10"/>
    </row>
    <row r="42" ht="12.75" customHeight="1">
      <c r="A42" s="7" t="s">
        <v>17</v>
      </c>
      <c r="B42" s="41" t="s">
        <v>140</v>
      </c>
      <c r="C42" s="39">
        <v>3.0</v>
      </c>
      <c r="D42" s="39">
        <v>3.0</v>
      </c>
      <c r="E42" s="39">
        <v>5.0</v>
      </c>
      <c r="F42" s="39">
        <v>5.0</v>
      </c>
      <c r="G42" s="39">
        <v>3.0</v>
      </c>
      <c r="H42" s="39">
        <v>5.0</v>
      </c>
      <c r="I42" s="39">
        <v>6.0</v>
      </c>
      <c r="J42" s="39">
        <v>7.0</v>
      </c>
      <c r="K42" s="39">
        <v>3.0</v>
      </c>
      <c r="L42" s="39">
        <v>2.0</v>
      </c>
      <c r="M42" s="39">
        <v>2.0</v>
      </c>
      <c r="N42" s="39">
        <v>4.0</v>
      </c>
      <c r="O42" s="39">
        <v>2.0</v>
      </c>
      <c r="P42" s="39">
        <v>2.0</v>
      </c>
      <c r="Q42" s="39">
        <v>3.0</v>
      </c>
      <c r="R42" s="39">
        <v>1.0</v>
      </c>
      <c r="S42" s="9">
        <f t="shared" si="1"/>
        <v>56</v>
      </c>
      <c r="X42" s="10"/>
      <c r="Y42" s="10"/>
      <c r="Z42" s="10"/>
    </row>
    <row r="43" ht="12.75" customHeight="1">
      <c r="A43" s="7" t="s">
        <v>166</v>
      </c>
      <c r="B43" s="41" t="s">
        <v>140</v>
      </c>
      <c r="C43" s="39">
        <v>3.0</v>
      </c>
      <c r="D43" s="39">
        <v>3.0</v>
      </c>
      <c r="E43" s="39">
        <v>5.0</v>
      </c>
      <c r="F43" s="39">
        <v>5.0</v>
      </c>
      <c r="G43" s="39">
        <v>3.0</v>
      </c>
      <c r="H43" s="39">
        <v>0.0</v>
      </c>
      <c r="I43" s="39">
        <v>0.0</v>
      </c>
      <c r="J43" s="39">
        <v>3.0</v>
      </c>
      <c r="K43" s="39">
        <v>1.0</v>
      </c>
      <c r="L43" s="39">
        <v>2.0</v>
      </c>
      <c r="M43" s="39">
        <v>2.0</v>
      </c>
      <c r="N43" s="39">
        <v>1.0</v>
      </c>
      <c r="O43" s="39">
        <v>2.0</v>
      </c>
      <c r="P43" s="39">
        <v>2.0</v>
      </c>
      <c r="Q43" s="39">
        <v>3.0</v>
      </c>
      <c r="R43" s="39">
        <v>2.0</v>
      </c>
      <c r="S43" s="9">
        <f t="shared" si="1"/>
        <v>37</v>
      </c>
      <c r="X43" s="10"/>
      <c r="Y43" s="10"/>
      <c r="Z43" s="10"/>
    </row>
    <row r="44" ht="12.75" customHeight="1">
      <c r="A44" s="7" t="s">
        <v>26</v>
      </c>
      <c r="B44" s="41" t="s">
        <v>140</v>
      </c>
      <c r="C44" s="39">
        <v>3.0</v>
      </c>
      <c r="D44" s="39">
        <v>3.0</v>
      </c>
      <c r="E44" s="39">
        <v>5.0</v>
      </c>
      <c r="F44" s="39">
        <v>5.0</v>
      </c>
      <c r="G44" s="39">
        <v>3.0</v>
      </c>
      <c r="H44" s="39">
        <v>5.0</v>
      </c>
      <c r="I44" s="39">
        <v>6.0</v>
      </c>
      <c r="J44" s="39">
        <v>7.0</v>
      </c>
      <c r="K44" s="39">
        <v>3.0</v>
      </c>
      <c r="L44" s="39">
        <v>2.0</v>
      </c>
      <c r="M44" s="39">
        <v>2.0</v>
      </c>
      <c r="N44" s="39">
        <v>0.0</v>
      </c>
      <c r="O44" s="39">
        <v>2.0</v>
      </c>
      <c r="P44" s="39">
        <v>2.0</v>
      </c>
      <c r="Q44" s="39">
        <v>3.0</v>
      </c>
      <c r="R44" s="39">
        <v>3.0</v>
      </c>
      <c r="S44" s="9">
        <f t="shared" si="1"/>
        <v>54</v>
      </c>
      <c r="X44" s="10"/>
      <c r="Y44" s="10"/>
      <c r="Z44" s="10"/>
    </row>
    <row r="45" ht="12.75" customHeight="1">
      <c r="A45" s="7" t="s">
        <v>43</v>
      </c>
      <c r="B45" s="41" t="s">
        <v>140</v>
      </c>
      <c r="C45" s="39">
        <v>3.0</v>
      </c>
      <c r="D45" s="39">
        <v>3.0</v>
      </c>
      <c r="E45" s="39">
        <v>5.0</v>
      </c>
      <c r="F45" s="39">
        <v>5.0</v>
      </c>
      <c r="G45" s="39">
        <v>3.0</v>
      </c>
      <c r="H45" s="39">
        <v>2.0</v>
      </c>
      <c r="I45" s="39">
        <v>6.0</v>
      </c>
      <c r="J45" s="39">
        <v>5.0</v>
      </c>
      <c r="K45" s="39">
        <v>3.0</v>
      </c>
      <c r="L45" s="39">
        <v>2.0</v>
      </c>
      <c r="M45" s="39">
        <v>2.0</v>
      </c>
      <c r="N45" s="39">
        <v>1.0</v>
      </c>
      <c r="O45" s="39">
        <v>2.0</v>
      </c>
      <c r="P45" s="39">
        <v>2.0</v>
      </c>
      <c r="Q45" s="39">
        <v>3.0</v>
      </c>
      <c r="R45" s="39">
        <v>3.0</v>
      </c>
      <c r="S45" s="9">
        <f t="shared" si="1"/>
        <v>50</v>
      </c>
      <c r="X45" s="10"/>
      <c r="Y45" s="10"/>
      <c r="Z45" s="10"/>
    </row>
    <row r="46" ht="12.75" customHeight="1">
      <c r="A46" s="7" t="s">
        <v>167</v>
      </c>
      <c r="B46" s="41" t="s">
        <v>140</v>
      </c>
      <c r="C46" s="39">
        <v>3.0</v>
      </c>
      <c r="D46" s="39">
        <v>3.0</v>
      </c>
      <c r="E46" s="39">
        <v>0.0</v>
      </c>
      <c r="F46" s="39">
        <v>5.0</v>
      </c>
      <c r="G46" s="39">
        <v>3.0</v>
      </c>
      <c r="H46" s="39">
        <v>5.0</v>
      </c>
      <c r="I46" s="39">
        <v>6.0</v>
      </c>
      <c r="J46" s="39">
        <v>1.0</v>
      </c>
      <c r="K46" s="39">
        <v>3.0</v>
      </c>
      <c r="L46" s="39">
        <v>2.0</v>
      </c>
      <c r="M46" s="39">
        <v>2.0</v>
      </c>
      <c r="N46" s="39">
        <v>0.0</v>
      </c>
      <c r="O46" s="39">
        <v>0.0</v>
      </c>
      <c r="P46" s="39">
        <v>0.0</v>
      </c>
      <c r="Q46" s="39">
        <v>3.0</v>
      </c>
      <c r="R46" s="39">
        <v>2.0</v>
      </c>
      <c r="S46" s="9">
        <f t="shared" si="1"/>
        <v>38</v>
      </c>
      <c r="X46" s="10"/>
      <c r="Y46" s="10"/>
      <c r="Z46" s="10"/>
    </row>
    <row r="47" ht="12.75" customHeight="1">
      <c r="A47" s="7" t="s">
        <v>168</v>
      </c>
      <c r="B47" s="41" t="s">
        <v>140</v>
      </c>
      <c r="C47" s="39">
        <v>0.0</v>
      </c>
      <c r="D47" s="39">
        <v>3.0</v>
      </c>
      <c r="E47" s="39">
        <v>5.0</v>
      </c>
      <c r="F47" s="39">
        <v>5.0</v>
      </c>
      <c r="G47" s="39">
        <v>3.0</v>
      </c>
      <c r="H47" s="39">
        <v>2.0</v>
      </c>
      <c r="I47" s="39">
        <v>4.0</v>
      </c>
      <c r="J47" s="39">
        <v>5.0</v>
      </c>
      <c r="K47" s="39">
        <v>0.0</v>
      </c>
      <c r="L47" s="39">
        <v>2.0</v>
      </c>
      <c r="M47" s="39">
        <v>2.0</v>
      </c>
      <c r="N47" s="39">
        <v>4.0</v>
      </c>
      <c r="O47" s="39">
        <v>2.0</v>
      </c>
      <c r="P47" s="39">
        <v>2.0</v>
      </c>
      <c r="Q47" s="39">
        <v>0.0</v>
      </c>
      <c r="R47" s="39">
        <v>0.0</v>
      </c>
      <c r="S47" s="9">
        <f t="shared" si="1"/>
        <v>39</v>
      </c>
      <c r="X47" s="10"/>
      <c r="Y47" s="10"/>
      <c r="Z47" s="10"/>
    </row>
    <row r="48" ht="12.75" customHeight="1">
      <c r="A48" s="7" t="s">
        <v>169</v>
      </c>
      <c r="B48" s="41" t="s">
        <v>140</v>
      </c>
      <c r="C48" s="39">
        <v>3.0</v>
      </c>
      <c r="D48" s="39">
        <v>3.0</v>
      </c>
      <c r="E48" s="39">
        <v>0.0</v>
      </c>
      <c r="F48" s="39">
        <v>5.0</v>
      </c>
      <c r="G48" s="39">
        <v>1.0</v>
      </c>
      <c r="H48" s="39">
        <v>5.0</v>
      </c>
      <c r="I48" s="39">
        <v>6.0</v>
      </c>
      <c r="J48" s="39">
        <v>0.0</v>
      </c>
      <c r="K48" s="39">
        <v>3.0</v>
      </c>
      <c r="L48" s="39">
        <v>2.0</v>
      </c>
      <c r="M48" s="39">
        <v>2.0</v>
      </c>
      <c r="N48" s="39">
        <v>1.0</v>
      </c>
      <c r="O48" s="39">
        <v>2.0</v>
      </c>
      <c r="P48" s="39">
        <v>2.0</v>
      </c>
      <c r="Q48" s="39">
        <v>3.0</v>
      </c>
      <c r="R48" s="39">
        <v>3.0</v>
      </c>
      <c r="S48" s="9">
        <f t="shared" si="1"/>
        <v>41</v>
      </c>
      <c r="X48" s="10"/>
      <c r="Y48" s="10"/>
      <c r="Z48" s="10"/>
    </row>
    <row r="49" ht="12.75" customHeight="1">
      <c r="A49" s="7" t="s">
        <v>170</v>
      </c>
      <c r="B49" s="41" t="s">
        <v>140</v>
      </c>
      <c r="C49" s="39">
        <v>3.0</v>
      </c>
      <c r="D49" s="39">
        <v>3.0</v>
      </c>
      <c r="E49" s="39">
        <v>5.0</v>
      </c>
      <c r="F49" s="39">
        <v>0.0</v>
      </c>
      <c r="G49" s="39">
        <v>0.0</v>
      </c>
      <c r="H49" s="39">
        <v>0.0</v>
      </c>
      <c r="I49" s="39">
        <v>2.0</v>
      </c>
      <c r="J49" s="39">
        <v>0.0</v>
      </c>
      <c r="K49" s="39">
        <v>0.0</v>
      </c>
      <c r="L49" s="39">
        <v>0.0</v>
      </c>
      <c r="M49" s="39">
        <v>0.0</v>
      </c>
      <c r="N49" s="39">
        <v>0.0</v>
      </c>
      <c r="O49" s="39">
        <v>0.0</v>
      </c>
      <c r="P49" s="39">
        <v>0.0</v>
      </c>
      <c r="Q49" s="39">
        <v>0.0</v>
      </c>
      <c r="R49" s="39">
        <v>0.0</v>
      </c>
      <c r="S49" s="9">
        <f t="shared" si="1"/>
        <v>13</v>
      </c>
      <c r="X49" s="10"/>
      <c r="Y49" s="10"/>
      <c r="Z49" s="10"/>
    </row>
    <row r="50" ht="12.75" customHeight="1">
      <c r="A50" s="7" t="s">
        <v>62</v>
      </c>
      <c r="B50" s="41" t="s">
        <v>140</v>
      </c>
      <c r="C50" s="39">
        <v>3.0</v>
      </c>
      <c r="D50" s="39">
        <v>3.0</v>
      </c>
      <c r="E50" s="39">
        <v>5.0</v>
      </c>
      <c r="F50" s="39">
        <v>5.0</v>
      </c>
      <c r="G50" s="39">
        <v>3.0</v>
      </c>
      <c r="H50" s="39">
        <v>0.0</v>
      </c>
      <c r="I50" s="39">
        <v>6.0</v>
      </c>
      <c r="J50" s="39">
        <v>7.0</v>
      </c>
      <c r="K50" s="39">
        <v>3.0</v>
      </c>
      <c r="L50" s="39">
        <v>2.0</v>
      </c>
      <c r="M50" s="39">
        <v>2.0</v>
      </c>
      <c r="N50" s="39">
        <v>0.0</v>
      </c>
      <c r="O50" s="39">
        <v>2.0</v>
      </c>
      <c r="P50" s="39">
        <v>2.0</v>
      </c>
      <c r="Q50" s="39">
        <v>3.0</v>
      </c>
      <c r="R50" s="39">
        <v>2.0</v>
      </c>
      <c r="S50" s="9">
        <f t="shared" si="1"/>
        <v>48</v>
      </c>
      <c r="X50" s="10"/>
      <c r="Y50" s="10"/>
      <c r="Z50" s="10"/>
    </row>
    <row r="51" ht="12.75" customHeight="1">
      <c r="A51" s="7" t="s">
        <v>171</v>
      </c>
      <c r="B51" s="41" t="s">
        <v>140</v>
      </c>
      <c r="C51" s="39">
        <v>3.0</v>
      </c>
      <c r="D51" s="39">
        <v>3.0</v>
      </c>
      <c r="E51" s="39">
        <v>5.0</v>
      </c>
      <c r="F51" s="39">
        <v>5.0</v>
      </c>
      <c r="G51" s="39">
        <v>3.0</v>
      </c>
      <c r="H51" s="39">
        <v>5.0</v>
      </c>
      <c r="I51" s="39">
        <v>6.0</v>
      </c>
      <c r="J51" s="39">
        <v>0.0</v>
      </c>
      <c r="K51" s="39">
        <v>0.0</v>
      </c>
      <c r="L51" s="39">
        <v>2.0</v>
      </c>
      <c r="M51" s="39">
        <v>2.0</v>
      </c>
      <c r="N51" s="39">
        <v>4.0</v>
      </c>
      <c r="O51" s="39">
        <v>2.0</v>
      </c>
      <c r="P51" s="39">
        <v>0.0</v>
      </c>
      <c r="Q51" s="39">
        <v>0.0</v>
      </c>
      <c r="R51" s="39">
        <v>5.0</v>
      </c>
      <c r="S51" s="9">
        <f t="shared" si="1"/>
        <v>45</v>
      </c>
      <c r="X51" s="10"/>
      <c r="Y51" s="10"/>
      <c r="Z51" s="10"/>
    </row>
    <row r="52" ht="12.75" customHeight="1">
      <c r="A52" s="7" t="s">
        <v>172</v>
      </c>
      <c r="B52" s="41" t="s">
        <v>140</v>
      </c>
      <c r="C52" s="39">
        <v>3.0</v>
      </c>
      <c r="D52" s="39">
        <v>3.0</v>
      </c>
      <c r="E52" s="39">
        <v>0.0</v>
      </c>
      <c r="F52" s="39">
        <v>5.0</v>
      </c>
      <c r="G52" s="39">
        <v>3.0</v>
      </c>
      <c r="H52" s="39">
        <v>0.0</v>
      </c>
      <c r="I52" s="39">
        <v>2.0</v>
      </c>
      <c r="J52" s="39">
        <v>4.0</v>
      </c>
      <c r="K52" s="39">
        <v>0.0</v>
      </c>
      <c r="L52" s="39">
        <v>0.0</v>
      </c>
      <c r="M52" s="39">
        <v>2.0</v>
      </c>
      <c r="N52" s="39">
        <v>4.0</v>
      </c>
      <c r="O52" s="39">
        <v>0.0</v>
      </c>
      <c r="P52" s="39">
        <v>0.0</v>
      </c>
      <c r="Q52" s="39">
        <v>0.0</v>
      </c>
      <c r="R52" s="39">
        <v>0.0</v>
      </c>
      <c r="S52" s="9">
        <f t="shared" si="1"/>
        <v>26</v>
      </c>
      <c r="X52" s="10"/>
      <c r="Y52" s="10"/>
      <c r="Z52" s="10"/>
    </row>
    <row r="53" ht="12.75" customHeight="1">
      <c r="A53" s="7" t="s">
        <v>10</v>
      </c>
      <c r="B53" s="41" t="s">
        <v>140</v>
      </c>
      <c r="C53" s="39">
        <v>3.0</v>
      </c>
      <c r="D53" s="39">
        <v>3.0</v>
      </c>
      <c r="E53" s="39">
        <v>5.0</v>
      </c>
      <c r="F53" s="39">
        <v>5.0</v>
      </c>
      <c r="G53" s="39">
        <v>3.0</v>
      </c>
      <c r="H53" s="39">
        <v>5.0</v>
      </c>
      <c r="I53" s="39">
        <v>6.0</v>
      </c>
      <c r="J53" s="39">
        <v>7.0</v>
      </c>
      <c r="K53" s="39">
        <v>3.0</v>
      </c>
      <c r="L53" s="39">
        <v>2.0</v>
      </c>
      <c r="M53" s="39">
        <v>2.0</v>
      </c>
      <c r="N53" s="39">
        <v>4.0</v>
      </c>
      <c r="O53" s="39">
        <v>2.0</v>
      </c>
      <c r="P53" s="39">
        <v>2.0</v>
      </c>
      <c r="Q53" s="39">
        <v>3.0</v>
      </c>
      <c r="R53" s="39">
        <v>3.0</v>
      </c>
      <c r="S53" s="9">
        <f t="shared" si="1"/>
        <v>58</v>
      </c>
      <c r="X53" s="10"/>
      <c r="Y53" s="10"/>
      <c r="Z53" s="10"/>
    </row>
    <row r="54" ht="12.75" customHeight="1">
      <c r="A54" s="43" t="s">
        <v>3</v>
      </c>
      <c r="B54" s="44" t="s">
        <v>140</v>
      </c>
      <c r="C54" s="45">
        <v>3.0</v>
      </c>
      <c r="D54" s="45">
        <v>3.0</v>
      </c>
      <c r="E54" s="45">
        <v>5.0</v>
      </c>
      <c r="F54" s="45">
        <v>5.0</v>
      </c>
      <c r="G54" s="45">
        <v>3.0</v>
      </c>
      <c r="H54" s="45">
        <v>5.0</v>
      </c>
      <c r="I54" s="45">
        <v>6.0</v>
      </c>
      <c r="J54" s="45">
        <v>7.0</v>
      </c>
      <c r="K54" s="45">
        <v>3.0</v>
      </c>
      <c r="L54" s="45">
        <v>2.0</v>
      </c>
      <c r="M54" s="45">
        <v>2.0</v>
      </c>
      <c r="N54" s="45">
        <v>4.0</v>
      </c>
      <c r="O54" s="45">
        <v>2.0</v>
      </c>
      <c r="P54" s="45">
        <v>2.0</v>
      </c>
      <c r="Q54" s="45">
        <v>3.0</v>
      </c>
      <c r="R54" s="45">
        <v>5.0</v>
      </c>
      <c r="S54" s="9">
        <f t="shared" si="1"/>
        <v>60</v>
      </c>
      <c r="T54" s="46"/>
      <c r="U54" s="46"/>
      <c r="V54" s="46"/>
      <c r="W54" s="46"/>
      <c r="X54" s="47"/>
      <c r="Y54" s="47"/>
      <c r="Z54" s="47"/>
    </row>
    <row r="55" ht="12.75" customHeight="1">
      <c r="A55" s="7" t="s">
        <v>113</v>
      </c>
      <c r="B55" s="41" t="s">
        <v>140</v>
      </c>
      <c r="C55" s="39">
        <v>3.0</v>
      </c>
      <c r="D55" s="39">
        <v>3.0</v>
      </c>
      <c r="E55" s="39">
        <v>2.0</v>
      </c>
      <c r="F55" s="39">
        <v>5.0</v>
      </c>
      <c r="G55" s="39">
        <v>3.0</v>
      </c>
      <c r="H55" s="39">
        <v>5.0</v>
      </c>
      <c r="I55" s="39">
        <v>2.0</v>
      </c>
      <c r="J55" s="39">
        <v>7.0</v>
      </c>
      <c r="K55" s="39">
        <v>0.0</v>
      </c>
      <c r="L55" s="39">
        <v>2.0</v>
      </c>
      <c r="M55" s="39">
        <v>2.0</v>
      </c>
      <c r="N55" s="39">
        <v>4.0</v>
      </c>
      <c r="O55" s="39">
        <v>0.0</v>
      </c>
      <c r="P55" s="39">
        <v>0.0</v>
      </c>
      <c r="Q55" s="39">
        <v>3.0</v>
      </c>
      <c r="R55" s="39">
        <v>5.0</v>
      </c>
      <c r="S55" s="9">
        <f t="shared" si="1"/>
        <v>46</v>
      </c>
      <c r="X55" s="10"/>
      <c r="Y55" s="10"/>
      <c r="Z55" s="10"/>
    </row>
    <row r="56" ht="12.75" customHeight="1">
      <c r="A56" s="7" t="s">
        <v>173</v>
      </c>
      <c r="B56" s="41" t="s">
        <v>140</v>
      </c>
      <c r="C56" s="39">
        <v>3.0</v>
      </c>
      <c r="D56" s="39">
        <v>3.0</v>
      </c>
      <c r="E56" s="39">
        <v>5.0</v>
      </c>
      <c r="F56" s="39">
        <v>0.0</v>
      </c>
      <c r="G56" s="39">
        <v>0.0</v>
      </c>
      <c r="H56" s="39">
        <v>0.0</v>
      </c>
      <c r="I56" s="39">
        <v>2.0</v>
      </c>
      <c r="J56" s="39">
        <v>0.0</v>
      </c>
      <c r="K56" s="39">
        <v>1.0</v>
      </c>
      <c r="L56" s="39">
        <v>0.0</v>
      </c>
      <c r="M56" s="39">
        <v>2.0</v>
      </c>
      <c r="N56" s="39">
        <v>0.0</v>
      </c>
      <c r="O56" s="39">
        <v>0.0</v>
      </c>
      <c r="P56" s="39">
        <v>0.0</v>
      </c>
      <c r="Q56" s="39">
        <v>3.0</v>
      </c>
      <c r="R56" s="39">
        <v>0.0</v>
      </c>
      <c r="S56" s="9">
        <f t="shared" si="1"/>
        <v>19</v>
      </c>
      <c r="X56" s="10"/>
      <c r="Y56" s="10"/>
      <c r="Z56" s="10"/>
    </row>
    <row r="57" ht="12.75" customHeight="1">
      <c r="A57" s="7" t="s">
        <v>174</v>
      </c>
      <c r="B57" s="41" t="s">
        <v>140</v>
      </c>
      <c r="C57" s="39">
        <v>3.0</v>
      </c>
      <c r="D57" s="39">
        <v>3.0</v>
      </c>
      <c r="E57" s="39">
        <v>0.0</v>
      </c>
      <c r="F57" s="39">
        <v>0.0</v>
      </c>
      <c r="G57" s="39">
        <v>0.0</v>
      </c>
      <c r="H57" s="39">
        <v>0.0</v>
      </c>
      <c r="I57" s="39">
        <v>0.0</v>
      </c>
      <c r="J57" s="39">
        <v>0.0</v>
      </c>
      <c r="K57" s="39">
        <v>3.0</v>
      </c>
      <c r="L57" s="39">
        <v>2.0</v>
      </c>
      <c r="M57" s="39">
        <v>0.0</v>
      </c>
      <c r="N57" s="39">
        <v>0.0</v>
      </c>
      <c r="O57" s="39">
        <v>2.0</v>
      </c>
      <c r="P57" s="39">
        <v>0.0</v>
      </c>
      <c r="Q57" s="39">
        <v>0.0</v>
      </c>
      <c r="R57" s="39">
        <v>1.0</v>
      </c>
      <c r="S57" s="9">
        <f t="shared" si="1"/>
        <v>14</v>
      </c>
      <c r="X57" s="10"/>
      <c r="Y57" s="10"/>
      <c r="Z57" s="10"/>
    </row>
    <row r="58" ht="12.75" customHeight="1">
      <c r="A58" s="7" t="s">
        <v>175</v>
      </c>
      <c r="B58" s="41" t="s">
        <v>140</v>
      </c>
      <c r="C58" s="39">
        <v>3.0</v>
      </c>
      <c r="D58" s="39">
        <v>3.0</v>
      </c>
      <c r="E58" s="39">
        <v>3.0</v>
      </c>
      <c r="F58" s="39">
        <v>5.0</v>
      </c>
      <c r="G58" s="39">
        <v>3.0</v>
      </c>
      <c r="H58" s="39">
        <v>0.0</v>
      </c>
      <c r="I58" s="39">
        <v>2.0</v>
      </c>
      <c r="J58" s="39">
        <v>5.0</v>
      </c>
      <c r="K58" s="39">
        <v>3.0</v>
      </c>
      <c r="L58" s="39">
        <v>2.0</v>
      </c>
      <c r="M58" s="39">
        <v>2.0</v>
      </c>
      <c r="N58" s="39">
        <v>4.0</v>
      </c>
      <c r="O58" s="39">
        <v>0.0</v>
      </c>
      <c r="P58" s="39">
        <v>2.0</v>
      </c>
      <c r="Q58" s="39">
        <v>3.0</v>
      </c>
      <c r="R58" s="39">
        <v>3.0</v>
      </c>
      <c r="S58" s="9">
        <f t="shared" si="1"/>
        <v>43</v>
      </c>
      <c r="X58" s="10"/>
      <c r="Y58" s="10"/>
      <c r="Z58" s="10"/>
    </row>
    <row r="59" ht="12.75" customHeight="1">
      <c r="A59" s="7" t="s">
        <v>176</v>
      </c>
      <c r="B59" s="41" t="s">
        <v>140</v>
      </c>
      <c r="C59" s="39">
        <v>3.0</v>
      </c>
      <c r="D59" s="39">
        <v>3.0</v>
      </c>
      <c r="E59" s="39">
        <v>0.0</v>
      </c>
      <c r="F59" s="39">
        <v>5.0</v>
      </c>
      <c r="G59" s="39">
        <v>0.0</v>
      </c>
      <c r="H59" s="39">
        <v>0.0</v>
      </c>
      <c r="I59" s="39">
        <v>6.0</v>
      </c>
      <c r="J59" s="39">
        <v>0.0</v>
      </c>
      <c r="K59" s="39">
        <v>3.0</v>
      </c>
      <c r="L59" s="39">
        <v>2.0</v>
      </c>
      <c r="M59" s="39">
        <v>2.0</v>
      </c>
      <c r="N59" s="39">
        <v>4.0</v>
      </c>
      <c r="O59" s="39">
        <v>0.0</v>
      </c>
      <c r="P59" s="39">
        <v>2.0</v>
      </c>
      <c r="Q59" s="39">
        <v>3.0</v>
      </c>
      <c r="R59" s="39">
        <v>1.0</v>
      </c>
      <c r="S59" s="9">
        <f t="shared" si="1"/>
        <v>34</v>
      </c>
      <c r="X59" s="10"/>
      <c r="Y59" s="10"/>
      <c r="Z59" s="10"/>
    </row>
    <row r="60" ht="12.75" customHeight="1">
      <c r="A60" s="7" t="s">
        <v>177</v>
      </c>
      <c r="B60" s="41" t="s">
        <v>140</v>
      </c>
      <c r="C60" s="39">
        <v>0.0</v>
      </c>
      <c r="D60" s="39">
        <v>3.0</v>
      </c>
      <c r="E60" s="39">
        <v>5.0</v>
      </c>
      <c r="F60" s="39">
        <v>5.0</v>
      </c>
      <c r="G60" s="39">
        <v>3.0</v>
      </c>
      <c r="H60" s="39">
        <v>0.0</v>
      </c>
      <c r="I60" s="39">
        <v>4.0</v>
      </c>
      <c r="J60" s="39">
        <v>0.0</v>
      </c>
      <c r="K60" s="39">
        <v>0.0</v>
      </c>
      <c r="L60" s="39">
        <v>2.0</v>
      </c>
      <c r="M60" s="39">
        <v>2.0</v>
      </c>
      <c r="N60" s="39">
        <v>4.0</v>
      </c>
      <c r="O60" s="39">
        <v>0.0</v>
      </c>
      <c r="P60" s="39">
        <v>2.0</v>
      </c>
      <c r="Q60" s="39">
        <v>3.0</v>
      </c>
      <c r="R60" s="39">
        <v>0.0</v>
      </c>
      <c r="S60" s="9">
        <f t="shared" si="1"/>
        <v>33</v>
      </c>
      <c r="X60" s="10"/>
      <c r="Y60" s="10"/>
      <c r="Z60" s="10"/>
    </row>
    <row r="61" ht="12.75" customHeight="1">
      <c r="A61" s="7" t="s">
        <v>178</v>
      </c>
      <c r="B61" s="41" t="s">
        <v>140</v>
      </c>
      <c r="C61" s="39">
        <v>0.0</v>
      </c>
      <c r="D61" s="39">
        <v>0.0</v>
      </c>
      <c r="E61" s="39">
        <v>2.0</v>
      </c>
      <c r="F61" s="39">
        <v>0.0</v>
      </c>
      <c r="G61" s="39">
        <v>0.0</v>
      </c>
      <c r="H61" s="39">
        <v>0.0</v>
      </c>
      <c r="I61" s="39">
        <v>2.0</v>
      </c>
      <c r="J61" s="39">
        <v>7.0</v>
      </c>
      <c r="K61" s="39">
        <v>0.0</v>
      </c>
      <c r="L61" s="39">
        <v>2.0</v>
      </c>
      <c r="M61" s="39">
        <v>2.0</v>
      </c>
      <c r="N61" s="39">
        <v>0.0</v>
      </c>
      <c r="O61" s="39">
        <v>0.0</v>
      </c>
      <c r="P61" s="39">
        <v>2.0</v>
      </c>
      <c r="Q61" s="39">
        <v>0.0</v>
      </c>
      <c r="R61" s="39">
        <v>0.0</v>
      </c>
      <c r="S61" s="9">
        <f t="shared" si="1"/>
        <v>17</v>
      </c>
      <c r="X61" s="10"/>
      <c r="Y61" s="10"/>
      <c r="Z61" s="10"/>
    </row>
    <row r="62" ht="12.75" customHeight="1">
      <c r="A62" s="7" t="s">
        <v>179</v>
      </c>
      <c r="B62" s="41" t="s">
        <v>140</v>
      </c>
      <c r="C62" s="39">
        <v>3.0</v>
      </c>
      <c r="D62" s="39">
        <v>0.0</v>
      </c>
      <c r="E62" s="39">
        <v>5.0</v>
      </c>
      <c r="F62" s="39">
        <v>0.0</v>
      </c>
      <c r="G62" s="39">
        <v>0.0</v>
      </c>
      <c r="H62" s="39">
        <v>5.0</v>
      </c>
      <c r="I62" s="39">
        <v>0.0</v>
      </c>
      <c r="J62" s="39">
        <v>0.0</v>
      </c>
      <c r="K62" s="39">
        <v>0.0</v>
      </c>
      <c r="L62" s="39">
        <v>0.0</v>
      </c>
      <c r="M62" s="39">
        <v>0.0</v>
      </c>
      <c r="N62" s="39">
        <v>0.0</v>
      </c>
      <c r="O62" s="39">
        <v>0.0</v>
      </c>
      <c r="P62" s="39">
        <v>0.0</v>
      </c>
      <c r="Q62" s="39">
        <v>0.0</v>
      </c>
      <c r="R62" s="39">
        <v>0.0</v>
      </c>
      <c r="S62" s="9">
        <f t="shared" si="1"/>
        <v>13</v>
      </c>
      <c r="X62" s="10"/>
      <c r="Y62" s="10"/>
      <c r="Z62" s="10"/>
    </row>
    <row r="63" ht="12.75" customHeight="1">
      <c r="A63" s="7" t="s">
        <v>180</v>
      </c>
      <c r="B63" s="41" t="s">
        <v>140</v>
      </c>
      <c r="C63" s="39">
        <v>0.0</v>
      </c>
      <c r="D63" s="39">
        <v>0.0</v>
      </c>
      <c r="E63" s="39">
        <v>0.0</v>
      </c>
      <c r="F63" s="39">
        <v>4.0</v>
      </c>
      <c r="G63" s="39">
        <v>3.0</v>
      </c>
      <c r="H63" s="39">
        <v>5.0</v>
      </c>
      <c r="I63" s="39">
        <v>4.0</v>
      </c>
      <c r="J63" s="39">
        <v>0.0</v>
      </c>
      <c r="K63" s="39">
        <v>0.0</v>
      </c>
      <c r="L63" s="39">
        <v>0.0</v>
      </c>
      <c r="M63" s="39">
        <v>0.0</v>
      </c>
      <c r="N63" s="39">
        <v>0.0</v>
      </c>
      <c r="O63" s="39">
        <v>2.0</v>
      </c>
      <c r="P63" s="39">
        <v>0.0</v>
      </c>
      <c r="Q63" s="39">
        <v>3.0</v>
      </c>
      <c r="R63" s="39">
        <v>0.0</v>
      </c>
      <c r="S63" s="9">
        <f t="shared" si="1"/>
        <v>21</v>
      </c>
      <c r="X63" s="10"/>
      <c r="Y63" s="10"/>
      <c r="Z63" s="10"/>
    </row>
    <row r="64" ht="12.75" customHeight="1">
      <c r="A64" s="7" t="s">
        <v>54</v>
      </c>
      <c r="B64" s="41" t="s">
        <v>140</v>
      </c>
      <c r="C64" s="39">
        <v>3.0</v>
      </c>
      <c r="D64" s="39">
        <v>3.0</v>
      </c>
      <c r="E64" s="39">
        <v>5.0</v>
      </c>
      <c r="F64" s="39">
        <v>5.0</v>
      </c>
      <c r="G64" s="39">
        <v>3.0</v>
      </c>
      <c r="H64" s="39">
        <v>5.0</v>
      </c>
      <c r="I64" s="39">
        <v>6.0</v>
      </c>
      <c r="J64" s="39">
        <v>7.0</v>
      </c>
      <c r="K64" s="39">
        <v>3.0</v>
      </c>
      <c r="L64" s="39">
        <v>2.0</v>
      </c>
      <c r="M64" s="39">
        <v>2.0</v>
      </c>
      <c r="N64" s="39">
        <v>0.0</v>
      </c>
      <c r="O64" s="39">
        <v>0.0</v>
      </c>
      <c r="P64" s="39">
        <v>0.0</v>
      </c>
      <c r="Q64" s="39">
        <v>3.0</v>
      </c>
      <c r="R64" s="39">
        <v>2.0</v>
      </c>
      <c r="S64" s="9">
        <f t="shared" si="1"/>
        <v>49</v>
      </c>
      <c r="X64" s="10"/>
      <c r="Y64" s="10"/>
      <c r="Z64" s="10"/>
    </row>
    <row r="65" ht="12.75" customHeight="1">
      <c r="A65" s="7" t="s">
        <v>181</v>
      </c>
      <c r="B65" s="41" t="s">
        <v>140</v>
      </c>
      <c r="C65" s="39">
        <v>3.0</v>
      </c>
      <c r="D65" s="39">
        <v>3.0</v>
      </c>
      <c r="E65" s="39">
        <v>5.0</v>
      </c>
      <c r="F65" s="39">
        <v>5.0</v>
      </c>
      <c r="G65" s="39">
        <v>3.0</v>
      </c>
      <c r="H65" s="39">
        <v>0.0</v>
      </c>
      <c r="I65" s="39">
        <v>6.0</v>
      </c>
      <c r="J65" s="39">
        <v>0.0</v>
      </c>
      <c r="K65" s="39">
        <v>3.0</v>
      </c>
      <c r="L65" s="39">
        <v>0.0</v>
      </c>
      <c r="M65" s="39">
        <v>2.0</v>
      </c>
      <c r="N65" s="39">
        <v>4.0</v>
      </c>
      <c r="O65" s="39">
        <v>2.0</v>
      </c>
      <c r="P65" s="39">
        <v>2.0</v>
      </c>
      <c r="Q65" s="39">
        <v>3.0</v>
      </c>
      <c r="R65" s="39">
        <v>0.0</v>
      </c>
      <c r="S65" s="9">
        <f t="shared" si="1"/>
        <v>41</v>
      </c>
      <c r="X65" s="10"/>
      <c r="Y65" s="10"/>
      <c r="Z65" s="10"/>
    </row>
    <row r="66" ht="12.75" customHeight="1">
      <c r="A66" s="7" t="s">
        <v>33</v>
      </c>
      <c r="B66" s="41" t="s">
        <v>140</v>
      </c>
      <c r="C66" s="39">
        <v>3.0</v>
      </c>
      <c r="D66" s="39">
        <v>3.0</v>
      </c>
      <c r="E66" s="39">
        <v>5.0</v>
      </c>
      <c r="F66" s="39">
        <v>5.0</v>
      </c>
      <c r="G66" s="39">
        <v>0.0</v>
      </c>
      <c r="H66" s="39">
        <v>5.0</v>
      </c>
      <c r="I66" s="39">
        <v>6.0</v>
      </c>
      <c r="J66" s="39">
        <v>7.0</v>
      </c>
      <c r="K66" s="39">
        <v>3.0</v>
      </c>
      <c r="L66" s="39">
        <v>2.0</v>
      </c>
      <c r="M66" s="39">
        <v>2.0</v>
      </c>
      <c r="N66" s="39">
        <v>4.0</v>
      </c>
      <c r="O66" s="39">
        <v>2.0</v>
      </c>
      <c r="P66" s="39">
        <v>2.0</v>
      </c>
      <c r="Q66" s="39">
        <v>3.0</v>
      </c>
      <c r="R66" s="39">
        <v>2.0</v>
      </c>
      <c r="S66" s="9">
        <f t="shared" si="1"/>
        <v>54</v>
      </c>
      <c r="X66" s="10"/>
      <c r="Y66" s="10"/>
      <c r="Z66" s="10"/>
    </row>
    <row r="67" ht="12.75" customHeight="1">
      <c r="A67" s="7" t="s">
        <v>182</v>
      </c>
      <c r="B67" s="41" t="s">
        <v>140</v>
      </c>
      <c r="C67" s="39">
        <v>3.0</v>
      </c>
      <c r="D67" s="39">
        <v>3.0</v>
      </c>
      <c r="E67" s="39">
        <v>0.0</v>
      </c>
      <c r="F67" s="39">
        <v>5.0</v>
      </c>
      <c r="G67" s="39">
        <v>0.0</v>
      </c>
      <c r="H67" s="39">
        <v>0.0</v>
      </c>
      <c r="I67" s="39">
        <v>5.0</v>
      </c>
      <c r="J67" s="39">
        <v>0.0</v>
      </c>
      <c r="K67" s="39">
        <v>1.0</v>
      </c>
      <c r="L67" s="39">
        <v>0.0</v>
      </c>
      <c r="M67" s="39">
        <v>0.0</v>
      </c>
      <c r="N67" s="39">
        <v>0.0</v>
      </c>
      <c r="O67" s="39">
        <v>2.0</v>
      </c>
      <c r="P67" s="39">
        <v>0.0</v>
      </c>
      <c r="Q67" s="39">
        <v>0.0</v>
      </c>
      <c r="R67" s="39">
        <v>0.0</v>
      </c>
      <c r="S67" s="9">
        <f t="shared" si="1"/>
        <v>19</v>
      </c>
      <c r="X67" s="10"/>
      <c r="Y67" s="10"/>
      <c r="Z67" s="10"/>
    </row>
    <row r="68" ht="12.75" customHeight="1">
      <c r="A68" s="7" t="s">
        <v>183</v>
      </c>
      <c r="B68" s="41" t="s">
        <v>140</v>
      </c>
      <c r="C68" s="39">
        <v>0.0</v>
      </c>
      <c r="D68" s="39">
        <v>3.0</v>
      </c>
      <c r="E68" s="39">
        <v>5.0</v>
      </c>
      <c r="F68" s="39">
        <v>5.0</v>
      </c>
      <c r="G68" s="39">
        <v>0.0</v>
      </c>
      <c r="H68" s="39">
        <v>0.0</v>
      </c>
      <c r="I68" s="39">
        <v>6.0</v>
      </c>
      <c r="J68" s="39">
        <v>0.0</v>
      </c>
      <c r="K68" s="39">
        <v>1.0</v>
      </c>
      <c r="L68" s="39">
        <v>2.0</v>
      </c>
      <c r="M68" s="39">
        <v>2.0</v>
      </c>
      <c r="N68" s="39">
        <v>1.0</v>
      </c>
      <c r="O68" s="39">
        <v>2.0</v>
      </c>
      <c r="P68" s="39">
        <v>2.0</v>
      </c>
      <c r="Q68" s="39">
        <v>3.0</v>
      </c>
      <c r="R68" s="39">
        <v>0.0</v>
      </c>
      <c r="S68" s="9">
        <f t="shared" si="1"/>
        <v>32</v>
      </c>
      <c r="X68" s="10"/>
      <c r="Y68" s="10"/>
      <c r="Z68" s="10"/>
    </row>
    <row r="69" ht="12.75" customHeight="1">
      <c r="A69" s="7" t="s">
        <v>22</v>
      </c>
      <c r="B69" s="41" t="s">
        <v>140</v>
      </c>
      <c r="C69" s="39">
        <v>3.0</v>
      </c>
      <c r="D69" s="39">
        <v>3.0</v>
      </c>
      <c r="E69" s="39">
        <v>5.0</v>
      </c>
      <c r="F69" s="39">
        <v>5.0</v>
      </c>
      <c r="G69" s="39">
        <v>1.0</v>
      </c>
      <c r="H69" s="39">
        <v>5.0</v>
      </c>
      <c r="I69" s="39">
        <v>6.0</v>
      </c>
      <c r="J69" s="39">
        <v>5.0</v>
      </c>
      <c r="K69" s="39">
        <v>3.0</v>
      </c>
      <c r="L69" s="39">
        <v>2.0</v>
      </c>
      <c r="M69" s="39">
        <v>2.0</v>
      </c>
      <c r="N69" s="39">
        <v>4.0</v>
      </c>
      <c r="O69" s="39">
        <v>2.0</v>
      </c>
      <c r="P69" s="39">
        <v>2.0</v>
      </c>
      <c r="Q69" s="39">
        <v>3.0</v>
      </c>
      <c r="R69" s="39">
        <v>3.0</v>
      </c>
      <c r="S69" s="9">
        <f t="shared" si="1"/>
        <v>54</v>
      </c>
      <c r="X69" s="10"/>
      <c r="Y69" s="10"/>
      <c r="Z69" s="10"/>
    </row>
    <row r="70" ht="12.75" customHeight="1">
      <c r="A70" s="7" t="s">
        <v>13</v>
      </c>
      <c r="B70" s="41" t="s">
        <v>140</v>
      </c>
      <c r="C70" s="39">
        <v>3.0</v>
      </c>
      <c r="D70" s="39">
        <v>3.0</v>
      </c>
      <c r="E70" s="39">
        <v>5.0</v>
      </c>
      <c r="F70" s="39">
        <v>5.0</v>
      </c>
      <c r="G70" s="39">
        <v>3.0</v>
      </c>
      <c r="H70" s="39">
        <v>5.0</v>
      </c>
      <c r="I70" s="39">
        <v>6.0</v>
      </c>
      <c r="J70" s="39">
        <v>7.0</v>
      </c>
      <c r="K70" s="39">
        <v>3.0</v>
      </c>
      <c r="L70" s="39">
        <v>2.0</v>
      </c>
      <c r="M70" s="39">
        <v>2.0</v>
      </c>
      <c r="N70" s="39">
        <v>4.0</v>
      </c>
      <c r="O70" s="39">
        <v>2.0</v>
      </c>
      <c r="P70" s="39">
        <v>2.0</v>
      </c>
      <c r="Q70" s="39">
        <v>3.0</v>
      </c>
      <c r="R70" s="39">
        <v>3.0</v>
      </c>
      <c r="S70" s="9">
        <f t="shared" si="1"/>
        <v>58</v>
      </c>
      <c r="X70" s="10"/>
      <c r="Y70" s="10"/>
      <c r="Z70" s="10"/>
    </row>
    <row r="71" ht="12.75" customHeight="1">
      <c r="A71" s="7" t="s">
        <v>18</v>
      </c>
      <c r="B71" s="41" t="s">
        <v>140</v>
      </c>
      <c r="C71" s="39">
        <v>3.0</v>
      </c>
      <c r="D71" s="39">
        <v>3.0</v>
      </c>
      <c r="E71" s="39">
        <v>5.0</v>
      </c>
      <c r="F71" s="39">
        <v>5.0</v>
      </c>
      <c r="G71" s="39">
        <v>3.0</v>
      </c>
      <c r="H71" s="39">
        <v>5.0</v>
      </c>
      <c r="I71" s="39">
        <v>6.0</v>
      </c>
      <c r="J71" s="39">
        <v>7.0</v>
      </c>
      <c r="K71" s="39">
        <v>3.0</v>
      </c>
      <c r="L71" s="39">
        <v>2.0</v>
      </c>
      <c r="M71" s="39">
        <v>2.0</v>
      </c>
      <c r="N71" s="39">
        <v>4.0</v>
      </c>
      <c r="O71" s="39">
        <v>2.0</v>
      </c>
      <c r="P71" s="39">
        <v>2.0</v>
      </c>
      <c r="Q71" s="39">
        <v>3.0</v>
      </c>
      <c r="R71" s="39">
        <v>1.0</v>
      </c>
      <c r="S71" s="9">
        <f t="shared" si="1"/>
        <v>56</v>
      </c>
      <c r="T71" s="10"/>
      <c r="U71" s="10"/>
      <c r="V71" s="10"/>
      <c r="W71" s="10"/>
      <c r="X71" s="10"/>
      <c r="Y71" s="10"/>
      <c r="Z71" s="10"/>
    </row>
    <row r="72" ht="12.75" customHeight="1">
      <c r="A72" s="48" t="s">
        <v>184</v>
      </c>
      <c r="B72" s="9"/>
      <c r="C72" s="49">
        <f t="shared" ref="C72:R72" si="2">AVERAGE(C4:C71)</f>
        <v>2.382352941</v>
      </c>
      <c r="D72" s="49">
        <f t="shared" si="2"/>
        <v>2.691176471</v>
      </c>
      <c r="E72" s="49">
        <f t="shared" si="2"/>
        <v>3.647058824</v>
      </c>
      <c r="F72" s="49">
        <f t="shared" si="2"/>
        <v>3.794117647</v>
      </c>
      <c r="G72" s="49">
        <f t="shared" si="2"/>
        <v>1.838235294</v>
      </c>
      <c r="H72" s="49">
        <f t="shared" si="2"/>
        <v>2.529411765</v>
      </c>
      <c r="I72" s="49">
        <f t="shared" si="2"/>
        <v>4.485294118</v>
      </c>
      <c r="J72" s="49">
        <f t="shared" si="2"/>
        <v>3.676470588</v>
      </c>
      <c r="K72" s="49">
        <f t="shared" si="2"/>
        <v>1.838235294</v>
      </c>
      <c r="L72" s="49">
        <f t="shared" si="2"/>
        <v>1.617647059</v>
      </c>
      <c r="M72" s="49">
        <f t="shared" si="2"/>
        <v>1.588235294</v>
      </c>
      <c r="N72" s="49">
        <f t="shared" si="2"/>
        <v>1.75</v>
      </c>
      <c r="O72" s="49">
        <f t="shared" si="2"/>
        <v>1.294117647</v>
      </c>
      <c r="P72" s="49">
        <f t="shared" si="2"/>
        <v>1.117647059</v>
      </c>
      <c r="Q72" s="49">
        <f t="shared" si="2"/>
        <v>1.808823529</v>
      </c>
      <c r="R72" s="41">
        <f t="shared" si="2"/>
        <v>1.75</v>
      </c>
      <c r="S72" s="50">
        <f>AVERAGE(S4:S71)/60</f>
        <v>0.6301470588</v>
      </c>
      <c r="T72" s="10"/>
      <c r="U72" s="10"/>
      <c r="V72" s="10"/>
      <c r="W72" s="10"/>
      <c r="X72" s="10"/>
      <c r="Y72" s="10"/>
      <c r="Z72" s="10"/>
    </row>
    <row r="73" ht="12.75" customHeight="1">
      <c r="A73" s="51"/>
      <c r="B73" s="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9"/>
      <c r="R73" s="9"/>
      <c r="S73" s="9"/>
      <c r="T73" s="10"/>
      <c r="U73" s="10"/>
      <c r="V73" s="10"/>
      <c r="W73" s="10"/>
      <c r="X73" s="10"/>
      <c r="Y73" s="10"/>
      <c r="Z73" s="10"/>
    </row>
    <row r="74" ht="12.75" customHeight="1">
      <c r="A74" s="7" t="s">
        <v>127</v>
      </c>
      <c r="B74" s="9" t="s">
        <v>128</v>
      </c>
      <c r="C74" s="52">
        <v>1.0</v>
      </c>
      <c r="D74" s="52">
        <v>2.0</v>
      </c>
      <c r="E74" s="52">
        <v>3.0</v>
      </c>
      <c r="F74" s="52">
        <v>4.0</v>
      </c>
      <c r="G74" s="52">
        <v>5.0</v>
      </c>
      <c r="H74" s="52">
        <v>6.0</v>
      </c>
      <c r="I74" s="52">
        <v>7.0</v>
      </c>
      <c r="J74" s="52" t="s">
        <v>185</v>
      </c>
      <c r="K74" s="52" t="s">
        <v>186</v>
      </c>
      <c r="L74" s="52" t="s">
        <v>187</v>
      </c>
      <c r="M74" s="52">
        <v>9.0</v>
      </c>
      <c r="N74" s="52" t="s">
        <v>134</v>
      </c>
      <c r="O74" s="52" t="s">
        <v>135</v>
      </c>
      <c r="P74" s="52" t="s">
        <v>136</v>
      </c>
      <c r="Q74" s="52" t="s">
        <v>137</v>
      </c>
      <c r="R74" s="9"/>
      <c r="S74" s="9" t="s">
        <v>138</v>
      </c>
      <c r="T74" s="10"/>
      <c r="U74" s="10"/>
      <c r="V74" s="10"/>
      <c r="W74" s="10"/>
      <c r="X74" s="10"/>
      <c r="Y74" s="10"/>
      <c r="Z74" s="10"/>
    </row>
    <row r="75" ht="12.75" customHeight="1">
      <c r="A75" s="7" t="s">
        <v>188</v>
      </c>
      <c r="B75" s="41" t="s">
        <v>189</v>
      </c>
      <c r="C75" s="39">
        <v>3.0</v>
      </c>
      <c r="D75" s="39">
        <v>3.0</v>
      </c>
      <c r="E75" s="39">
        <v>4.0</v>
      </c>
      <c r="F75" s="39">
        <v>5.0</v>
      </c>
      <c r="G75" s="39">
        <v>5.0</v>
      </c>
      <c r="H75" s="39">
        <v>7.0</v>
      </c>
      <c r="I75" s="39">
        <v>6.0</v>
      </c>
      <c r="J75" s="39">
        <v>2.0</v>
      </c>
      <c r="K75" s="39">
        <v>0.0</v>
      </c>
      <c r="L75" s="39">
        <v>0.0</v>
      </c>
      <c r="M75" s="39">
        <v>6.0</v>
      </c>
      <c r="N75" s="39">
        <v>0.0</v>
      </c>
      <c r="O75" s="39">
        <v>2.0</v>
      </c>
      <c r="P75" s="39">
        <v>3.0</v>
      </c>
      <c r="Q75" s="39">
        <v>0.0</v>
      </c>
      <c r="R75" s="9"/>
      <c r="S75" s="9">
        <f t="shared" ref="S75:S140" si="3">SUM(C75:Q75)</f>
        <v>46</v>
      </c>
      <c r="T75" s="10"/>
      <c r="U75" s="10"/>
      <c r="V75" s="10"/>
      <c r="W75" s="10"/>
      <c r="X75" s="10"/>
      <c r="Y75" s="10"/>
      <c r="Z75" s="10"/>
    </row>
    <row r="76" ht="12.75" customHeight="1">
      <c r="A76" s="7" t="s">
        <v>114</v>
      </c>
      <c r="B76" s="41" t="s">
        <v>189</v>
      </c>
      <c r="C76" s="39">
        <v>3.0</v>
      </c>
      <c r="D76" s="39">
        <v>0.0</v>
      </c>
      <c r="E76" s="39">
        <v>4.0</v>
      </c>
      <c r="F76" s="39">
        <v>5.0</v>
      </c>
      <c r="G76" s="39">
        <v>5.0</v>
      </c>
      <c r="H76" s="39">
        <v>7.0</v>
      </c>
      <c r="I76" s="39">
        <v>6.0</v>
      </c>
      <c r="J76" s="39">
        <v>2.0</v>
      </c>
      <c r="K76" s="39">
        <v>0.0</v>
      </c>
      <c r="L76" s="39">
        <v>4.0</v>
      </c>
      <c r="M76" s="39">
        <v>6.0</v>
      </c>
      <c r="N76" s="39">
        <v>2.0</v>
      </c>
      <c r="O76" s="39">
        <v>2.0</v>
      </c>
      <c r="P76" s="39">
        <v>3.0</v>
      </c>
      <c r="Q76" s="39">
        <v>2.0</v>
      </c>
      <c r="R76" s="9"/>
      <c r="S76" s="9">
        <f t="shared" si="3"/>
        <v>51</v>
      </c>
      <c r="T76" s="10"/>
      <c r="U76" s="10"/>
      <c r="V76" s="10"/>
      <c r="W76" s="10"/>
      <c r="X76" s="10"/>
      <c r="Y76" s="10"/>
      <c r="Z76" s="10"/>
    </row>
    <row r="77" ht="12.75" customHeight="1">
      <c r="A77" s="7" t="s">
        <v>124</v>
      </c>
      <c r="B77" s="41" t="s">
        <v>189</v>
      </c>
      <c r="C77" s="39">
        <v>3.0</v>
      </c>
      <c r="D77" s="36">
        <v>0.0</v>
      </c>
      <c r="E77" s="39">
        <v>4.0</v>
      </c>
      <c r="F77" s="39">
        <v>5.0</v>
      </c>
      <c r="G77" s="39">
        <v>1.0</v>
      </c>
      <c r="H77" s="39">
        <v>7.0</v>
      </c>
      <c r="I77" s="39">
        <v>6.0</v>
      </c>
      <c r="J77" s="39">
        <v>2.0</v>
      </c>
      <c r="K77" s="39">
        <v>0.0</v>
      </c>
      <c r="L77" s="39">
        <v>4.0</v>
      </c>
      <c r="M77" s="39">
        <v>6.0</v>
      </c>
      <c r="N77" s="39">
        <v>2.0</v>
      </c>
      <c r="O77" s="39">
        <v>2.0</v>
      </c>
      <c r="P77" s="39">
        <v>0.0</v>
      </c>
      <c r="Q77" s="39">
        <v>2.0</v>
      </c>
      <c r="R77" s="9"/>
      <c r="S77" s="9">
        <f t="shared" si="3"/>
        <v>44</v>
      </c>
      <c r="T77" s="10"/>
      <c r="U77" s="10"/>
      <c r="V77" s="10"/>
      <c r="W77" s="10"/>
      <c r="X77" s="10"/>
      <c r="Y77" s="10"/>
      <c r="Z77" s="10"/>
    </row>
    <row r="78" ht="12.75" customHeight="1">
      <c r="A78" s="7" t="s">
        <v>190</v>
      </c>
      <c r="B78" s="41" t="s">
        <v>189</v>
      </c>
      <c r="C78" s="39">
        <v>3.0</v>
      </c>
      <c r="D78" s="39">
        <v>3.0</v>
      </c>
      <c r="E78" s="39">
        <v>4.0</v>
      </c>
      <c r="F78" s="39">
        <v>5.0</v>
      </c>
      <c r="G78" s="39">
        <v>0.0</v>
      </c>
      <c r="H78" s="39">
        <v>0.0</v>
      </c>
      <c r="I78" s="39">
        <v>3.0</v>
      </c>
      <c r="J78" s="39">
        <v>0.0</v>
      </c>
      <c r="K78" s="39">
        <v>0.0</v>
      </c>
      <c r="L78" s="39">
        <v>0.0</v>
      </c>
      <c r="M78" s="39">
        <v>0.0</v>
      </c>
      <c r="N78" s="39">
        <v>0.0</v>
      </c>
      <c r="O78" s="39">
        <v>0.0</v>
      </c>
      <c r="P78" s="39">
        <v>0.0</v>
      </c>
      <c r="Q78" s="39">
        <v>0.0</v>
      </c>
      <c r="R78" s="9"/>
      <c r="S78" s="9">
        <f t="shared" si="3"/>
        <v>18</v>
      </c>
      <c r="T78" s="10"/>
      <c r="U78" s="10"/>
      <c r="V78" s="10"/>
      <c r="W78" s="10"/>
      <c r="X78" s="10"/>
      <c r="Y78" s="10"/>
      <c r="Z78" s="10"/>
    </row>
    <row r="79" ht="12.75" customHeight="1">
      <c r="A79" s="7" t="s">
        <v>122</v>
      </c>
      <c r="B79" s="41" t="s">
        <v>189</v>
      </c>
      <c r="C79" s="39">
        <v>3.0</v>
      </c>
      <c r="D79" s="39">
        <v>3.0</v>
      </c>
      <c r="E79" s="39">
        <v>4.0</v>
      </c>
      <c r="F79" s="39">
        <v>5.0</v>
      </c>
      <c r="G79" s="39">
        <v>5.0</v>
      </c>
      <c r="H79" s="39">
        <v>7.0</v>
      </c>
      <c r="I79" s="39">
        <v>6.0</v>
      </c>
      <c r="J79" s="39">
        <v>2.0</v>
      </c>
      <c r="K79" s="39">
        <v>0.0</v>
      </c>
      <c r="L79" s="39">
        <v>0.0</v>
      </c>
      <c r="M79" s="39">
        <v>6.0</v>
      </c>
      <c r="N79" s="39">
        <v>2.0</v>
      </c>
      <c r="O79" s="39">
        <v>2.0</v>
      </c>
      <c r="P79" s="39">
        <v>3.0</v>
      </c>
      <c r="Q79" s="39">
        <v>0.0</v>
      </c>
      <c r="R79" s="9"/>
      <c r="S79" s="9">
        <f t="shared" si="3"/>
        <v>48</v>
      </c>
      <c r="T79" s="10"/>
      <c r="U79" s="10"/>
      <c r="V79" s="10"/>
      <c r="W79" s="10"/>
      <c r="X79" s="10"/>
      <c r="Y79" s="10"/>
      <c r="Z79" s="10"/>
    </row>
    <row r="80" ht="12.75" customHeight="1">
      <c r="A80" s="7" t="s">
        <v>191</v>
      </c>
      <c r="B80" s="41" t="s">
        <v>189</v>
      </c>
      <c r="C80" s="39">
        <v>3.0</v>
      </c>
      <c r="D80" s="39">
        <v>3.0</v>
      </c>
      <c r="E80" s="39">
        <v>4.0</v>
      </c>
      <c r="F80" s="39">
        <v>5.0</v>
      </c>
      <c r="G80" s="39">
        <v>5.0</v>
      </c>
      <c r="H80" s="39">
        <v>0.0</v>
      </c>
      <c r="I80" s="39">
        <v>6.0</v>
      </c>
      <c r="J80" s="39">
        <v>2.0</v>
      </c>
      <c r="K80" s="39">
        <v>0.0</v>
      </c>
      <c r="L80" s="39">
        <v>0.0</v>
      </c>
      <c r="M80" s="39">
        <v>0.0</v>
      </c>
      <c r="N80" s="39">
        <v>0.0</v>
      </c>
      <c r="O80" s="39">
        <v>2.0</v>
      </c>
      <c r="P80" s="39">
        <v>0.0</v>
      </c>
      <c r="Q80" s="39">
        <v>0.0</v>
      </c>
      <c r="R80" s="9"/>
      <c r="S80" s="9">
        <f t="shared" si="3"/>
        <v>30</v>
      </c>
      <c r="T80" s="10"/>
      <c r="U80" s="10"/>
      <c r="V80" s="10"/>
      <c r="W80" s="10"/>
      <c r="X80" s="10"/>
      <c r="Y80" s="10"/>
      <c r="Z80" s="10"/>
    </row>
    <row r="81" ht="12.75" customHeight="1">
      <c r="A81" s="7" t="s">
        <v>192</v>
      </c>
      <c r="B81" s="41" t="s">
        <v>189</v>
      </c>
      <c r="C81" s="39">
        <v>3.0</v>
      </c>
      <c r="D81" s="39">
        <v>3.0</v>
      </c>
      <c r="E81" s="39">
        <v>4.0</v>
      </c>
      <c r="F81" s="39">
        <v>5.0</v>
      </c>
      <c r="G81" s="39">
        <v>5.0</v>
      </c>
      <c r="H81" s="39">
        <v>0.0</v>
      </c>
      <c r="I81" s="39">
        <v>6.0</v>
      </c>
      <c r="J81" s="39">
        <v>2.0</v>
      </c>
      <c r="K81" s="39">
        <v>0.0</v>
      </c>
      <c r="L81" s="39">
        <v>4.0</v>
      </c>
      <c r="M81" s="39">
        <v>6.0</v>
      </c>
      <c r="N81" s="39">
        <v>2.0</v>
      </c>
      <c r="O81" s="39">
        <v>2.0</v>
      </c>
      <c r="P81" s="39">
        <v>3.0</v>
      </c>
      <c r="Q81" s="39">
        <v>5.0</v>
      </c>
      <c r="R81" s="9"/>
      <c r="S81" s="9">
        <f t="shared" si="3"/>
        <v>50</v>
      </c>
      <c r="T81" s="10"/>
      <c r="U81" s="10"/>
      <c r="V81" s="10"/>
      <c r="W81" s="10"/>
      <c r="X81" s="10"/>
      <c r="Y81" s="10"/>
      <c r="Z81" s="10"/>
    </row>
    <row r="82" ht="12.75" customHeight="1">
      <c r="A82" s="7" t="s">
        <v>98</v>
      </c>
      <c r="B82" s="41" t="s">
        <v>189</v>
      </c>
      <c r="C82" s="39">
        <v>3.0</v>
      </c>
      <c r="D82" s="39">
        <v>3.0</v>
      </c>
      <c r="E82" s="39">
        <v>4.0</v>
      </c>
      <c r="F82" s="39">
        <v>5.0</v>
      </c>
      <c r="G82" s="39">
        <v>1.0</v>
      </c>
      <c r="H82" s="39">
        <v>7.0</v>
      </c>
      <c r="I82" s="39">
        <v>6.0</v>
      </c>
      <c r="J82" s="39">
        <v>2.0</v>
      </c>
      <c r="K82" s="39">
        <v>3.0</v>
      </c>
      <c r="L82" s="39">
        <v>4.0</v>
      </c>
      <c r="M82" s="39">
        <v>2.0</v>
      </c>
      <c r="N82" s="39">
        <v>2.0</v>
      </c>
      <c r="O82" s="39">
        <v>2.0</v>
      </c>
      <c r="P82" s="39">
        <v>3.0</v>
      </c>
      <c r="Q82" s="39">
        <v>5.0</v>
      </c>
      <c r="R82" s="9"/>
      <c r="S82" s="9">
        <f t="shared" si="3"/>
        <v>52</v>
      </c>
      <c r="T82" s="10"/>
      <c r="U82" s="10"/>
      <c r="V82" s="10"/>
      <c r="W82" s="10"/>
      <c r="X82" s="10"/>
      <c r="Y82" s="10"/>
      <c r="Z82" s="10"/>
    </row>
    <row r="83" ht="12.75" customHeight="1">
      <c r="A83" s="7" t="s">
        <v>65</v>
      </c>
      <c r="B83" s="41" t="s">
        <v>189</v>
      </c>
      <c r="C83" s="39">
        <v>3.0</v>
      </c>
      <c r="D83" s="39">
        <v>3.0</v>
      </c>
      <c r="E83" s="39">
        <v>4.0</v>
      </c>
      <c r="F83" s="39">
        <v>5.0</v>
      </c>
      <c r="G83" s="39">
        <v>5.0</v>
      </c>
      <c r="H83" s="39">
        <v>7.0</v>
      </c>
      <c r="I83" s="39">
        <v>6.0</v>
      </c>
      <c r="J83" s="39">
        <v>2.0</v>
      </c>
      <c r="K83" s="39">
        <v>3.0</v>
      </c>
      <c r="L83" s="39">
        <v>4.0</v>
      </c>
      <c r="M83" s="39">
        <v>6.0</v>
      </c>
      <c r="N83" s="39">
        <v>2.0</v>
      </c>
      <c r="O83" s="39">
        <v>2.0</v>
      </c>
      <c r="P83" s="39">
        <v>3.0</v>
      </c>
      <c r="Q83" s="39">
        <v>5.0</v>
      </c>
      <c r="R83" s="9"/>
      <c r="S83" s="9">
        <f t="shared" si="3"/>
        <v>60</v>
      </c>
      <c r="T83" s="10"/>
      <c r="U83" s="10"/>
      <c r="V83" s="10"/>
      <c r="W83" s="10"/>
      <c r="X83" s="10"/>
      <c r="Y83" s="10"/>
      <c r="Z83" s="10"/>
    </row>
    <row r="84" ht="12.75" customHeight="1">
      <c r="A84" s="7" t="s">
        <v>193</v>
      </c>
      <c r="B84" s="41" t="s">
        <v>189</v>
      </c>
      <c r="C84" s="39">
        <v>3.0</v>
      </c>
      <c r="D84" s="39">
        <v>3.0</v>
      </c>
      <c r="E84" s="39">
        <v>2.0</v>
      </c>
      <c r="F84" s="39">
        <v>5.0</v>
      </c>
      <c r="G84" s="39">
        <v>5.0</v>
      </c>
      <c r="H84" s="39">
        <v>7.0</v>
      </c>
      <c r="I84" s="39">
        <v>6.0</v>
      </c>
      <c r="J84" s="39">
        <v>2.0</v>
      </c>
      <c r="K84" s="39">
        <v>3.0</v>
      </c>
      <c r="L84" s="39">
        <v>4.0</v>
      </c>
      <c r="M84" s="39">
        <v>0.0</v>
      </c>
      <c r="N84" s="39">
        <v>2.0</v>
      </c>
      <c r="O84" s="39">
        <v>2.0</v>
      </c>
      <c r="P84" s="39">
        <v>3.0</v>
      </c>
      <c r="Q84" s="39">
        <v>2.0</v>
      </c>
      <c r="R84" s="9"/>
      <c r="S84" s="9">
        <f t="shared" si="3"/>
        <v>49</v>
      </c>
      <c r="T84" s="10"/>
      <c r="U84" s="10"/>
      <c r="V84" s="10"/>
      <c r="W84" s="10"/>
      <c r="X84" s="10"/>
      <c r="Y84" s="10"/>
      <c r="Z84" s="10"/>
    </row>
    <row r="85" ht="12.75" customHeight="1">
      <c r="A85" s="7" t="s">
        <v>82</v>
      </c>
      <c r="B85" s="41" t="s">
        <v>189</v>
      </c>
      <c r="C85" s="39">
        <v>3.0</v>
      </c>
      <c r="D85" s="39">
        <v>3.0</v>
      </c>
      <c r="E85" s="39">
        <v>4.0</v>
      </c>
      <c r="F85" s="39">
        <v>5.0</v>
      </c>
      <c r="G85" s="39">
        <v>5.0</v>
      </c>
      <c r="H85" s="39">
        <v>7.0</v>
      </c>
      <c r="I85" s="39">
        <v>6.0</v>
      </c>
      <c r="J85" s="39">
        <v>2.0</v>
      </c>
      <c r="K85" s="39">
        <v>3.0</v>
      </c>
      <c r="L85" s="39">
        <v>4.0</v>
      </c>
      <c r="M85" s="39">
        <v>6.0</v>
      </c>
      <c r="N85" s="39">
        <v>2.0</v>
      </c>
      <c r="O85" s="39">
        <v>2.0</v>
      </c>
      <c r="P85" s="39">
        <v>3.0</v>
      </c>
      <c r="Q85" s="39">
        <v>0.0</v>
      </c>
      <c r="R85" s="9"/>
      <c r="S85" s="9">
        <f t="shared" si="3"/>
        <v>55</v>
      </c>
      <c r="T85" s="10"/>
      <c r="U85" s="10"/>
      <c r="V85" s="10"/>
      <c r="W85" s="10"/>
      <c r="X85" s="10"/>
      <c r="Y85" s="10"/>
      <c r="Z85" s="10"/>
    </row>
    <row r="86" ht="12.75" customHeight="1">
      <c r="A86" s="7" t="s">
        <v>194</v>
      </c>
      <c r="B86" s="41" t="s">
        <v>189</v>
      </c>
      <c r="C86" s="39">
        <v>3.0</v>
      </c>
      <c r="D86" s="39">
        <v>3.0</v>
      </c>
      <c r="E86" s="39">
        <v>4.0</v>
      </c>
      <c r="F86" s="39">
        <v>0.0</v>
      </c>
      <c r="G86" s="39">
        <v>0.0</v>
      </c>
      <c r="H86" s="39">
        <v>0.0</v>
      </c>
      <c r="I86" s="39">
        <v>0.0</v>
      </c>
      <c r="J86" s="39">
        <v>0.0</v>
      </c>
      <c r="K86" s="39">
        <v>0.0</v>
      </c>
      <c r="L86" s="39">
        <v>0.0</v>
      </c>
      <c r="M86" s="39">
        <v>0.0</v>
      </c>
      <c r="N86" s="39">
        <v>0.0</v>
      </c>
      <c r="O86" s="39">
        <v>0.0</v>
      </c>
      <c r="P86" s="39">
        <v>0.0</v>
      </c>
      <c r="Q86" s="39">
        <v>0.0</v>
      </c>
      <c r="R86" s="9"/>
      <c r="S86" s="9">
        <f t="shared" si="3"/>
        <v>10</v>
      </c>
      <c r="T86" s="10"/>
      <c r="U86" s="10"/>
      <c r="V86" s="10"/>
      <c r="W86" s="10"/>
      <c r="X86" s="10"/>
      <c r="Y86" s="10"/>
      <c r="Z86" s="10"/>
    </row>
    <row r="87" ht="12.75" customHeight="1">
      <c r="A87" s="7" t="s">
        <v>73</v>
      </c>
      <c r="B87" s="41" t="s">
        <v>189</v>
      </c>
      <c r="C87" s="39">
        <v>3.0</v>
      </c>
      <c r="D87" s="39">
        <v>3.0</v>
      </c>
      <c r="E87" s="39">
        <v>4.0</v>
      </c>
      <c r="F87" s="39">
        <v>5.0</v>
      </c>
      <c r="G87" s="39">
        <v>5.0</v>
      </c>
      <c r="H87" s="39">
        <v>7.0</v>
      </c>
      <c r="I87" s="39">
        <v>6.0</v>
      </c>
      <c r="J87" s="39">
        <v>2.0</v>
      </c>
      <c r="K87" s="39">
        <v>3.0</v>
      </c>
      <c r="L87" s="39">
        <v>4.0</v>
      </c>
      <c r="M87" s="39">
        <v>6.0</v>
      </c>
      <c r="N87" s="39">
        <v>0.0</v>
      </c>
      <c r="O87" s="39">
        <v>2.0</v>
      </c>
      <c r="P87" s="39">
        <v>3.0</v>
      </c>
      <c r="Q87" s="39">
        <v>5.0</v>
      </c>
      <c r="R87" s="9"/>
      <c r="S87" s="9">
        <f t="shared" si="3"/>
        <v>58</v>
      </c>
      <c r="T87" s="10"/>
      <c r="U87" s="10"/>
      <c r="V87" s="10"/>
      <c r="W87" s="10"/>
      <c r="X87" s="10"/>
      <c r="Y87" s="10"/>
      <c r="Z87" s="10"/>
    </row>
    <row r="88" ht="12.75" customHeight="1">
      <c r="A88" s="7" t="s">
        <v>95</v>
      </c>
      <c r="B88" s="41" t="s">
        <v>189</v>
      </c>
      <c r="C88" s="39">
        <v>3.0</v>
      </c>
      <c r="D88" s="39">
        <v>3.0</v>
      </c>
      <c r="E88" s="39">
        <v>4.0</v>
      </c>
      <c r="F88" s="39">
        <v>5.0</v>
      </c>
      <c r="G88" s="39">
        <v>5.0</v>
      </c>
      <c r="H88" s="39">
        <v>7.0</v>
      </c>
      <c r="I88" s="39">
        <v>6.0</v>
      </c>
      <c r="J88" s="39">
        <v>2.0</v>
      </c>
      <c r="K88" s="39">
        <v>3.0</v>
      </c>
      <c r="L88" s="39">
        <v>4.0</v>
      </c>
      <c r="M88" s="39">
        <v>6.0</v>
      </c>
      <c r="N88" s="39">
        <v>0.0</v>
      </c>
      <c r="O88" s="39">
        <v>2.0</v>
      </c>
      <c r="P88" s="39">
        <v>3.0</v>
      </c>
      <c r="Q88" s="39">
        <v>0.0</v>
      </c>
      <c r="R88" s="9"/>
      <c r="S88" s="9">
        <f t="shared" si="3"/>
        <v>53</v>
      </c>
      <c r="T88" s="10"/>
      <c r="U88" s="10"/>
      <c r="V88" s="10"/>
      <c r="W88" s="10"/>
      <c r="X88" s="10"/>
      <c r="Y88" s="10"/>
      <c r="Z88" s="10"/>
    </row>
    <row r="89" ht="12.75" customHeight="1">
      <c r="A89" s="7" t="s">
        <v>195</v>
      </c>
      <c r="B89" s="41" t="s">
        <v>189</v>
      </c>
      <c r="C89" s="39">
        <v>3.0</v>
      </c>
      <c r="D89" s="39">
        <v>3.0</v>
      </c>
      <c r="E89" s="39">
        <v>4.0</v>
      </c>
      <c r="F89" s="39">
        <v>0.0</v>
      </c>
      <c r="G89" s="39">
        <v>5.0</v>
      </c>
      <c r="H89" s="39">
        <v>1.0</v>
      </c>
      <c r="I89" s="39">
        <v>6.0</v>
      </c>
      <c r="J89" s="39">
        <v>2.0</v>
      </c>
      <c r="K89" s="39">
        <v>0.0</v>
      </c>
      <c r="L89" s="39">
        <v>4.0</v>
      </c>
      <c r="M89" s="39">
        <v>0.0</v>
      </c>
      <c r="N89" s="39">
        <v>2.0</v>
      </c>
      <c r="O89" s="39">
        <v>2.0</v>
      </c>
      <c r="P89" s="39">
        <v>3.0</v>
      </c>
      <c r="Q89" s="39">
        <v>0.0</v>
      </c>
      <c r="R89" s="9"/>
      <c r="S89" s="9">
        <f t="shared" si="3"/>
        <v>35</v>
      </c>
      <c r="T89" s="10"/>
      <c r="U89" s="10"/>
      <c r="V89" s="10"/>
      <c r="W89" s="10"/>
      <c r="X89" s="10"/>
      <c r="Y89" s="10"/>
      <c r="Z89" s="10"/>
    </row>
    <row r="90" ht="12.75" customHeight="1">
      <c r="A90" s="7" t="s">
        <v>91</v>
      </c>
      <c r="B90" s="41" t="s">
        <v>189</v>
      </c>
      <c r="C90" s="39">
        <v>3.0</v>
      </c>
      <c r="D90" s="39">
        <v>3.0</v>
      </c>
      <c r="E90" s="39">
        <v>0.0</v>
      </c>
      <c r="F90" s="39">
        <v>5.0</v>
      </c>
      <c r="G90" s="39">
        <v>5.0</v>
      </c>
      <c r="H90" s="39">
        <v>7.0</v>
      </c>
      <c r="I90" s="39">
        <v>6.0</v>
      </c>
      <c r="J90" s="39">
        <v>2.0</v>
      </c>
      <c r="K90" s="39">
        <v>3.0</v>
      </c>
      <c r="L90" s="39">
        <v>4.0</v>
      </c>
      <c r="M90" s="39">
        <v>6.0</v>
      </c>
      <c r="N90" s="39">
        <v>0.0</v>
      </c>
      <c r="O90" s="39">
        <v>2.0</v>
      </c>
      <c r="P90" s="39">
        <v>3.0</v>
      </c>
      <c r="Q90" s="39">
        <v>5.0</v>
      </c>
      <c r="R90" s="9"/>
      <c r="S90" s="9">
        <f t="shared" si="3"/>
        <v>54</v>
      </c>
      <c r="T90" s="10"/>
      <c r="U90" s="10"/>
      <c r="V90" s="10"/>
      <c r="W90" s="10"/>
      <c r="X90" s="10"/>
      <c r="Y90" s="10"/>
      <c r="Z90" s="10"/>
    </row>
    <row r="91" ht="12.75" customHeight="1">
      <c r="A91" s="7" t="s">
        <v>196</v>
      </c>
      <c r="B91" s="41" t="s">
        <v>189</v>
      </c>
      <c r="C91" s="39">
        <v>3.0</v>
      </c>
      <c r="D91" s="39">
        <v>0.0</v>
      </c>
      <c r="E91" s="39">
        <v>0.0</v>
      </c>
      <c r="F91" s="39">
        <v>0.0</v>
      </c>
      <c r="G91" s="39">
        <v>0.0</v>
      </c>
      <c r="H91" s="39">
        <v>0.0</v>
      </c>
      <c r="I91" s="39">
        <v>6.0</v>
      </c>
      <c r="J91" s="39">
        <v>0.0</v>
      </c>
      <c r="K91" s="39">
        <v>0.0</v>
      </c>
      <c r="L91" s="39">
        <v>0.0</v>
      </c>
      <c r="M91" s="39">
        <v>2.0</v>
      </c>
      <c r="N91" s="39">
        <v>0.0</v>
      </c>
      <c r="O91" s="39">
        <v>0.0</v>
      </c>
      <c r="P91" s="39">
        <v>0.0</v>
      </c>
      <c r="Q91" s="39">
        <v>0.0</v>
      </c>
      <c r="R91" s="9"/>
      <c r="S91" s="9">
        <f t="shared" si="3"/>
        <v>11</v>
      </c>
      <c r="T91" s="10"/>
      <c r="U91" s="10"/>
      <c r="V91" s="10"/>
      <c r="W91" s="10"/>
      <c r="X91" s="10"/>
      <c r="Y91" s="10"/>
      <c r="Z91" s="10"/>
    </row>
    <row r="92" ht="12.75" customHeight="1">
      <c r="A92" s="7" t="s">
        <v>76</v>
      </c>
      <c r="B92" s="41" t="s">
        <v>189</v>
      </c>
      <c r="C92" s="39">
        <v>3.0</v>
      </c>
      <c r="D92" s="39">
        <v>3.0</v>
      </c>
      <c r="E92" s="39">
        <v>4.0</v>
      </c>
      <c r="F92" s="39">
        <v>5.0</v>
      </c>
      <c r="G92" s="39">
        <v>5.0</v>
      </c>
      <c r="H92" s="39">
        <v>7.0</v>
      </c>
      <c r="I92" s="39">
        <v>3.0</v>
      </c>
      <c r="J92" s="39">
        <v>2.0</v>
      </c>
      <c r="K92" s="39">
        <v>3.0</v>
      </c>
      <c r="L92" s="39">
        <v>4.0</v>
      </c>
      <c r="M92" s="39">
        <v>6.0</v>
      </c>
      <c r="N92" s="39">
        <v>2.0</v>
      </c>
      <c r="O92" s="39">
        <v>2.0</v>
      </c>
      <c r="P92" s="39">
        <v>3.0</v>
      </c>
      <c r="Q92" s="39">
        <v>5.0</v>
      </c>
      <c r="R92" s="9"/>
      <c r="S92" s="9">
        <f t="shared" si="3"/>
        <v>57</v>
      </c>
      <c r="T92" s="10"/>
      <c r="U92" s="10"/>
      <c r="V92" s="10"/>
      <c r="W92" s="10"/>
      <c r="X92" s="10"/>
      <c r="Y92" s="10"/>
      <c r="Z92" s="10"/>
    </row>
    <row r="93" ht="12.75" customHeight="1">
      <c r="A93" s="7" t="s">
        <v>197</v>
      </c>
      <c r="B93" s="41" t="s">
        <v>189</v>
      </c>
      <c r="C93" s="39">
        <v>3.0</v>
      </c>
      <c r="D93" s="39">
        <v>3.0</v>
      </c>
      <c r="E93" s="39">
        <v>0.0</v>
      </c>
      <c r="F93" s="39">
        <v>5.0</v>
      </c>
      <c r="G93" s="39">
        <v>0.0</v>
      </c>
      <c r="H93" s="39">
        <v>0.0</v>
      </c>
      <c r="I93" s="39">
        <v>3.0</v>
      </c>
      <c r="J93" s="39">
        <v>0.0</v>
      </c>
      <c r="K93" s="39">
        <v>0.0</v>
      </c>
      <c r="L93" s="39">
        <v>0.0</v>
      </c>
      <c r="M93" s="39">
        <v>0.0</v>
      </c>
      <c r="N93" s="39">
        <v>0.0</v>
      </c>
      <c r="O93" s="39">
        <v>0.0</v>
      </c>
      <c r="P93" s="39">
        <v>3.0</v>
      </c>
      <c r="Q93" s="39">
        <v>0.0</v>
      </c>
      <c r="R93" s="9"/>
      <c r="S93" s="9">
        <f t="shared" si="3"/>
        <v>17</v>
      </c>
      <c r="T93" s="10"/>
      <c r="U93" s="10"/>
      <c r="V93" s="10"/>
      <c r="W93" s="10"/>
      <c r="X93" s="10"/>
      <c r="Y93" s="10"/>
      <c r="Z93" s="10"/>
    </row>
    <row r="94" ht="12.75" customHeight="1">
      <c r="A94" s="7" t="s">
        <v>198</v>
      </c>
      <c r="B94" s="41" t="s">
        <v>189</v>
      </c>
      <c r="C94" s="39">
        <v>3.0</v>
      </c>
      <c r="D94" s="39">
        <v>3.0</v>
      </c>
      <c r="E94" s="39">
        <v>2.0</v>
      </c>
      <c r="F94" s="39">
        <v>5.0</v>
      </c>
      <c r="G94" s="39">
        <v>5.0</v>
      </c>
      <c r="H94" s="39">
        <v>7.0</v>
      </c>
      <c r="I94" s="39">
        <v>6.0</v>
      </c>
      <c r="J94" s="39">
        <v>0.0</v>
      </c>
      <c r="K94" s="39">
        <v>0.0</v>
      </c>
      <c r="L94" s="39">
        <v>0.0</v>
      </c>
      <c r="M94" s="39">
        <v>0.0</v>
      </c>
      <c r="N94" s="39">
        <v>0.0</v>
      </c>
      <c r="O94" s="39">
        <v>0.0</v>
      </c>
      <c r="P94" s="39">
        <v>0.0</v>
      </c>
      <c r="Q94" s="39">
        <v>0.0</v>
      </c>
      <c r="R94" s="9"/>
      <c r="S94" s="9">
        <f t="shared" si="3"/>
        <v>31</v>
      </c>
      <c r="T94" s="10"/>
      <c r="U94" s="10"/>
      <c r="V94" s="10"/>
      <c r="W94" s="10"/>
      <c r="X94" s="10"/>
      <c r="Y94" s="10"/>
      <c r="Z94" s="10"/>
    </row>
    <row r="95" ht="12.75" customHeight="1">
      <c r="A95" s="7" t="s">
        <v>199</v>
      </c>
      <c r="B95" s="41" t="s">
        <v>189</v>
      </c>
      <c r="C95" s="39">
        <v>0.0</v>
      </c>
      <c r="D95" s="39">
        <v>0.0</v>
      </c>
      <c r="E95" s="39">
        <v>0.0</v>
      </c>
      <c r="F95" s="39">
        <v>0.0</v>
      </c>
      <c r="G95" s="39">
        <v>0.0</v>
      </c>
      <c r="H95" s="39">
        <v>0.0</v>
      </c>
      <c r="I95" s="39">
        <v>6.0</v>
      </c>
      <c r="J95" s="39">
        <v>0.0</v>
      </c>
      <c r="K95" s="39">
        <v>0.0</v>
      </c>
      <c r="L95" s="39">
        <v>0.0</v>
      </c>
      <c r="M95" s="39">
        <v>0.0</v>
      </c>
      <c r="N95" s="39">
        <v>0.0</v>
      </c>
      <c r="O95" s="39">
        <v>2.0</v>
      </c>
      <c r="P95" s="39">
        <v>0.0</v>
      </c>
      <c r="Q95" s="39">
        <v>0.0</v>
      </c>
      <c r="R95" s="9"/>
      <c r="S95" s="9">
        <f t="shared" si="3"/>
        <v>8</v>
      </c>
      <c r="T95" s="10"/>
      <c r="U95" s="10"/>
      <c r="V95" s="10"/>
      <c r="W95" s="10"/>
      <c r="X95" s="10"/>
      <c r="Y95" s="10"/>
      <c r="Z95" s="10"/>
    </row>
    <row r="96" ht="12.75" customHeight="1">
      <c r="A96" s="7" t="s">
        <v>200</v>
      </c>
      <c r="B96" s="41" t="s">
        <v>189</v>
      </c>
      <c r="C96" s="39">
        <v>0.0</v>
      </c>
      <c r="D96" s="39">
        <v>3.0</v>
      </c>
      <c r="E96" s="39">
        <v>4.0</v>
      </c>
      <c r="F96" s="39">
        <v>5.0</v>
      </c>
      <c r="G96" s="39">
        <v>0.0</v>
      </c>
      <c r="H96" s="39">
        <v>7.0</v>
      </c>
      <c r="I96" s="39">
        <v>6.0</v>
      </c>
      <c r="J96" s="39">
        <v>2.0</v>
      </c>
      <c r="K96" s="39">
        <v>3.0</v>
      </c>
      <c r="L96" s="39">
        <v>4.0</v>
      </c>
      <c r="M96" s="39">
        <v>0.0</v>
      </c>
      <c r="N96" s="39">
        <v>0.0</v>
      </c>
      <c r="O96" s="39">
        <v>0.0</v>
      </c>
      <c r="P96" s="39">
        <v>0.0</v>
      </c>
      <c r="Q96" s="39">
        <v>0.0</v>
      </c>
      <c r="R96" s="9"/>
      <c r="S96" s="9">
        <f t="shared" si="3"/>
        <v>34</v>
      </c>
      <c r="T96" s="10"/>
      <c r="U96" s="10"/>
      <c r="V96" s="10"/>
      <c r="W96" s="10"/>
      <c r="X96" s="10"/>
      <c r="Y96" s="10"/>
      <c r="Z96" s="10"/>
    </row>
    <row r="97" ht="12.75" customHeight="1">
      <c r="A97" s="7" t="s">
        <v>84</v>
      </c>
      <c r="B97" s="41" t="s">
        <v>189</v>
      </c>
      <c r="C97" s="39">
        <v>3.0</v>
      </c>
      <c r="D97" s="39">
        <v>3.0</v>
      </c>
      <c r="E97" s="39">
        <v>4.0</v>
      </c>
      <c r="F97" s="39">
        <v>5.0</v>
      </c>
      <c r="G97" s="39">
        <v>5.0</v>
      </c>
      <c r="H97" s="39">
        <v>7.0</v>
      </c>
      <c r="I97" s="39">
        <v>6.0</v>
      </c>
      <c r="J97" s="39">
        <v>2.0</v>
      </c>
      <c r="K97" s="39">
        <v>3.0</v>
      </c>
      <c r="L97" s="39">
        <v>4.0</v>
      </c>
      <c r="M97" s="39">
        <v>6.0</v>
      </c>
      <c r="N97" s="39">
        <v>2.0</v>
      </c>
      <c r="O97" s="39">
        <v>2.0</v>
      </c>
      <c r="P97" s="39">
        <v>3.0</v>
      </c>
      <c r="Q97" s="39">
        <v>0.0</v>
      </c>
      <c r="R97" s="9"/>
      <c r="S97" s="9">
        <f t="shared" si="3"/>
        <v>55</v>
      </c>
      <c r="T97" s="10"/>
      <c r="U97" s="10"/>
      <c r="V97" s="10"/>
      <c r="W97" s="10"/>
      <c r="X97" s="10"/>
      <c r="Y97" s="10"/>
      <c r="Z97" s="10"/>
    </row>
    <row r="98" ht="12.75" customHeight="1">
      <c r="A98" s="7" t="s">
        <v>103</v>
      </c>
      <c r="B98" s="41" t="s">
        <v>189</v>
      </c>
      <c r="C98" s="39">
        <v>3.0</v>
      </c>
      <c r="D98" s="39">
        <v>3.0</v>
      </c>
      <c r="E98" s="39">
        <v>4.0</v>
      </c>
      <c r="F98" s="39">
        <v>5.0</v>
      </c>
      <c r="G98" s="39">
        <v>5.0</v>
      </c>
      <c r="H98" s="39">
        <v>7.0</v>
      </c>
      <c r="I98" s="39">
        <v>6.0</v>
      </c>
      <c r="J98" s="39">
        <v>2.0</v>
      </c>
      <c r="K98" s="39">
        <v>3.0</v>
      </c>
      <c r="L98" s="39">
        <v>4.0</v>
      </c>
      <c r="M98" s="39">
        <v>6.0</v>
      </c>
      <c r="N98" s="39">
        <v>0.0</v>
      </c>
      <c r="O98" s="39">
        <v>2.0</v>
      </c>
      <c r="P98" s="39">
        <v>0.0</v>
      </c>
      <c r="Q98" s="39">
        <v>2.0</v>
      </c>
      <c r="R98" s="9"/>
      <c r="S98" s="9">
        <f t="shared" si="3"/>
        <v>52</v>
      </c>
      <c r="T98" s="10"/>
      <c r="U98" s="10"/>
      <c r="V98" s="10"/>
      <c r="W98" s="10"/>
      <c r="X98" s="10"/>
      <c r="Y98" s="10"/>
      <c r="Z98" s="10"/>
    </row>
    <row r="99" ht="12.75" customHeight="1">
      <c r="A99" s="7" t="s">
        <v>201</v>
      </c>
      <c r="B99" s="41" t="s">
        <v>189</v>
      </c>
      <c r="C99" s="39">
        <v>3.0</v>
      </c>
      <c r="D99" s="39">
        <v>3.0</v>
      </c>
      <c r="E99" s="39">
        <v>0.0</v>
      </c>
      <c r="F99" s="39">
        <v>0.0</v>
      </c>
      <c r="G99" s="39">
        <v>5.0</v>
      </c>
      <c r="H99" s="39">
        <v>7.0</v>
      </c>
      <c r="I99" s="39">
        <v>6.0</v>
      </c>
      <c r="J99" s="39">
        <v>0.0</v>
      </c>
      <c r="K99" s="39">
        <v>0.0</v>
      </c>
      <c r="L99" s="39">
        <v>0.0</v>
      </c>
      <c r="M99" s="39">
        <v>6.0</v>
      </c>
      <c r="N99" s="39">
        <v>0.0</v>
      </c>
      <c r="O99" s="39">
        <v>2.0</v>
      </c>
      <c r="P99" s="39">
        <v>3.0</v>
      </c>
      <c r="Q99" s="39">
        <v>5.0</v>
      </c>
      <c r="R99" s="9"/>
      <c r="S99" s="9">
        <f t="shared" si="3"/>
        <v>40</v>
      </c>
      <c r="T99" s="10"/>
      <c r="U99" s="10"/>
      <c r="V99" s="10"/>
      <c r="W99" s="10"/>
      <c r="X99" s="10"/>
      <c r="Y99" s="10"/>
      <c r="Z99" s="10"/>
    </row>
    <row r="100" ht="12.75" customHeight="1">
      <c r="A100" s="7" t="s">
        <v>202</v>
      </c>
      <c r="B100" s="41" t="s">
        <v>189</v>
      </c>
      <c r="C100" s="39">
        <v>3.0</v>
      </c>
      <c r="D100" s="39">
        <v>3.0</v>
      </c>
      <c r="E100" s="39">
        <v>4.0</v>
      </c>
      <c r="F100" s="39">
        <v>5.0</v>
      </c>
      <c r="G100" s="39">
        <v>0.0</v>
      </c>
      <c r="H100" s="39">
        <v>7.0</v>
      </c>
      <c r="I100" s="39">
        <v>6.0</v>
      </c>
      <c r="J100" s="39">
        <v>2.0</v>
      </c>
      <c r="K100" s="39">
        <v>3.0</v>
      </c>
      <c r="L100" s="39">
        <v>4.0</v>
      </c>
      <c r="M100" s="39">
        <v>6.0</v>
      </c>
      <c r="N100" s="39">
        <v>0.0</v>
      </c>
      <c r="O100" s="39">
        <v>2.0</v>
      </c>
      <c r="P100" s="39">
        <v>3.0</v>
      </c>
      <c r="Q100" s="39">
        <v>0.0</v>
      </c>
      <c r="R100" s="9"/>
      <c r="S100" s="9">
        <f t="shared" si="3"/>
        <v>48</v>
      </c>
      <c r="T100" s="10"/>
      <c r="U100" s="10"/>
      <c r="V100" s="10"/>
      <c r="W100" s="10"/>
      <c r="X100" s="10"/>
      <c r="Y100" s="10"/>
      <c r="Z100" s="10"/>
    </row>
    <row r="101" ht="12.75" customHeight="1">
      <c r="A101" s="7" t="s">
        <v>87</v>
      </c>
      <c r="B101" s="41" t="s">
        <v>189</v>
      </c>
      <c r="C101" s="39">
        <v>3.0</v>
      </c>
      <c r="D101" s="39">
        <v>3.0</v>
      </c>
      <c r="E101" s="39">
        <v>4.0</v>
      </c>
      <c r="F101" s="39">
        <v>5.0</v>
      </c>
      <c r="G101" s="39">
        <v>5.0</v>
      </c>
      <c r="H101" s="39">
        <v>7.0</v>
      </c>
      <c r="I101" s="39">
        <v>6.0</v>
      </c>
      <c r="J101" s="39">
        <v>2.0</v>
      </c>
      <c r="K101" s="39">
        <v>3.0</v>
      </c>
      <c r="L101" s="39">
        <v>4.0</v>
      </c>
      <c r="M101" s="39">
        <v>6.0</v>
      </c>
      <c r="N101" s="39">
        <v>2.0</v>
      </c>
      <c r="O101" s="39">
        <v>2.0</v>
      </c>
      <c r="P101" s="39">
        <v>3.0</v>
      </c>
      <c r="Q101" s="39">
        <v>0.0</v>
      </c>
      <c r="R101" s="9"/>
      <c r="S101" s="9">
        <f t="shared" si="3"/>
        <v>55</v>
      </c>
      <c r="T101" s="10"/>
      <c r="U101" s="10"/>
      <c r="V101" s="10"/>
      <c r="W101" s="10"/>
      <c r="X101" s="10"/>
      <c r="Y101" s="10"/>
      <c r="Z101" s="10"/>
    </row>
    <row r="102" ht="12.75" customHeight="1">
      <c r="A102" s="7" t="s">
        <v>125</v>
      </c>
      <c r="B102" s="41" t="s">
        <v>189</v>
      </c>
      <c r="C102" s="39">
        <v>3.0</v>
      </c>
      <c r="D102" s="39">
        <v>3.0</v>
      </c>
      <c r="E102" s="39">
        <v>0.0</v>
      </c>
      <c r="F102" s="39">
        <v>5.0</v>
      </c>
      <c r="G102" s="39">
        <v>5.0</v>
      </c>
      <c r="H102" s="39">
        <v>7.0</v>
      </c>
      <c r="I102" s="39">
        <v>6.0</v>
      </c>
      <c r="J102" s="39">
        <v>0.0</v>
      </c>
      <c r="K102" s="39">
        <v>0.0</v>
      </c>
      <c r="L102" s="39">
        <v>0.0</v>
      </c>
      <c r="M102" s="39">
        <v>6.0</v>
      </c>
      <c r="N102" s="39">
        <v>2.0</v>
      </c>
      <c r="O102" s="39">
        <v>2.0</v>
      </c>
      <c r="P102" s="39">
        <v>3.0</v>
      </c>
      <c r="Q102" s="39">
        <v>0.0</v>
      </c>
      <c r="R102" s="9"/>
      <c r="S102" s="9">
        <f t="shared" si="3"/>
        <v>42</v>
      </c>
      <c r="T102" s="10"/>
      <c r="U102" s="10"/>
      <c r="V102" s="10"/>
      <c r="W102" s="10"/>
      <c r="X102" s="10"/>
      <c r="Y102" s="10"/>
      <c r="Z102" s="10"/>
    </row>
    <row r="103" ht="12.75" customHeight="1">
      <c r="A103" s="7" t="s">
        <v>203</v>
      </c>
      <c r="B103" s="41" t="s">
        <v>189</v>
      </c>
      <c r="C103" s="39">
        <v>3.0</v>
      </c>
      <c r="D103" s="39">
        <v>3.0</v>
      </c>
      <c r="E103" s="39">
        <v>0.0</v>
      </c>
      <c r="F103" s="39">
        <v>5.0</v>
      </c>
      <c r="G103" s="39">
        <v>5.0</v>
      </c>
      <c r="H103" s="39">
        <v>7.0</v>
      </c>
      <c r="I103" s="39">
        <v>6.0</v>
      </c>
      <c r="J103" s="39">
        <v>0.0</v>
      </c>
      <c r="K103" s="39">
        <v>0.0</v>
      </c>
      <c r="L103" s="39">
        <v>0.0</v>
      </c>
      <c r="M103" s="39">
        <v>6.0</v>
      </c>
      <c r="N103" s="39">
        <v>0.0</v>
      </c>
      <c r="O103" s="39">
        <v>2.0</v>
      </c>
      <c r="P103" s="39">
        <v>3.0</v>
      </c>
      <c r="Q103" s="39">
        <v>0.0</v>
      </c>
      <c r="R103" s="9"/>
      <c r="S103" s="9">
        <f t="shared" si="3"/>
        <v>40</v>
      </c>
      <c r="T103" s="10"/>
      <c r="U103" s="10"/>
      <c r="V103" s="10"/>
      <c r="W103" s="10"/>
      <c r="X103" s="10"/>
      <c r="Y103" s="10"/>
      <c r="Z103" s="10"/>
    </row>
    <row r="104" ht="12.75" customHeight="1">
      <c r="A104" s="7" t="s">
        <v>204</v>
      </c>
      <c r="B104" s="41" t="s">
        <v>189</v>
      </c>
      <c r="C104" s="39">
        <v>3.0</v>
      </c>
      <c r="D104" s="39">
        <v>0.0</v>
      </c>
      <c r="E104" s="39">
        <v>4.0</v>
      </c>
      <c r="F104" s="39">
        <v>0.0</v>
      </c>
      <c r="G104" s="39">
        <v>5.0</v>
      </c>
      <c r="H104" s="39">
        <v>7.0</v>
      </c>
      <c r="I104" s="39">
        <v>6.0</v>
      </c>
      <c r="J104" s="39">
        <v>2.0</v>
      </c>
      <c r="K104" s="39">
        <v>0.0</v>
      </c>
      <c r="L104" s="39">
        <v>0.0</v>
      </c>
      <c r="M104" s="39">
        <v>6.0</v>
      </c>
      <c r="N104" s="39">
        <v>2.0</v>
      </c>
      <c r="O104" s="39">
        <v>2.0</v>
      </c>
      <c r="P104" s="39">
        <v>3.0</v>
      </c>
      <c r="Q104" s="39">
        <v>0.0</v>
      </c>
      <c r="R104" s="9"/>
      <c r="S104" s="9">
        <f t="shared" si="3"/>
        <v>40</v>
      </c>
      <c r="T104" s="10"/>
      <c r="U104" s="10"/>
      <c r="V104" s="10"/>
      <c r="W104" s="10"/>
      <c r="X104" s="10"/>
      <c r="Y104" s="10"/>
      <c r="Z104" s="10"/>
    </row>
    <row r="105" ht="12.75" customHeight="1">
      <c r="A105" s="7" t="s">
        <v>70</v>
      </c>
      <c r="B105" s="41" t="s">
        <v>189</v>
      </c>
      <c r="C105" s="39">
        <v>3.0</v>
      </c>
      <c r="D105" s="39">
        <v>3.0</v>
      </c>
      <c r="E105" s="39">
        <v>2.0</v>
      </c>
      <c r="F105" s="39">
        <v>5.0</v>
      </c>
      <c r="G105" s="39">
        <v>5.0</v>
      </c>
      <c r="H105" s="39">
        <v>7.0</v>
      </c>
      <c r="I105" s="39">
        <v>6.0</v>
      </c>
      <c r="J105" s="39">
        <v>2.0</v>
      </c>
      <c r="K105" s="39">
        <v>3.0</v>
      </c>
      <c r="L105" s="39">
        <v>4.0</v>
      </c>
      <c r="M105" s="39">
        <v>6.0</v>
      </c>
      <c r="N105" s="39">
        <v>2.0</v>
      </c>
      <c r="O105" s="39">
        <v>2.0</v>
      </c>
      <c r="P105" s="39">
        <v>3.0</v>
      </c>
      <c r="Q105" s="39">
        <v>5.0</v>
      </c>
      <c r="R105" s="9"/>
      <c r="S105" s="9">
        <f t="shared" si="3"/>
        <v>58</v>
      </c>
      <c r="T105" s="10"/>
      <c r="U105" s="10"/>
      <c r="V105" s="10"/>
      <c r="W105" s="10"/>
      <c r="X105" s="10"/>
      <c r="Y105" s="10"/>
      <c r="Z105" s="10"/>
    </row>
    <row r="106" ht="12.75" customHeight="1">
      <c r="A106" s="7" t="s">
        <v>205</v>
      </c>
      <c r="B106" s="41" t="s">
        <v>189</v>
      </c>
      <c r="C106" s="39">
        <v>3.0</v>
      </c>
      <c r="D106" s="39">
        <v>3.0</v>
      </c>
      <c r="E106" s="39">
        <v>4.0</v>
      </c>
      <c r="F106" s="39">
        <v>0.0</v>
      </c>
      <c r="G106" s="39">
        <v>1.0</v>
      </c>
      <c r="H106" s="39">
        <v>7.0</v>
      </c>
      <c r="I106" s="39">
        <v>6.0</v>
      </c>
      <c r="J106" s="39">
        <v>0.0</v>
      </c>
      <c r="K106" s="39">
        <v>0.0</v>
      </c>
      <c r="L106" s="39">
        <v>0.0</v>
      </c>
      <c r="M106" s="39">
        <v>6.0</v>
      </c>
      <c r="N106" s="39">
        <v>0.0</v>
      </c>
      <c r="O106" s="39">
        <v>2.0</v>
      </c>
      <c r="P106" s="39">
        <v>0.0</v>
      </c>
      <c r="Q106" s="39">
        <v>0.0</v>
      </c>
      <c r="R106" s="9"/>
      <c r="S106" s="9">
        <f t="shared" si="3"/>
        <v>32</v>
      </c>
      <c r="T106" s="10"/>
      <c r="U106" s="10"/>
      <c r="V106" s="10"/>
      <c r="W106" s="10"/>
      <c r="X106" s="10"/>
      <c r="Y106" s="10"/>
      <c r="Z106" s="10"/>
    </row>
    <row r="107" ht="12.75" customHeight="1">
      <c r="A107" s="7" t="s">
        <v>206</v>
      </c>
      <c r="B107" s="41" t="s">
        <v>189</v>
      </c>
      <c r="C107" s="39">
        <v>0.0</v>
      </c>
      <c r="D107" s="39">
        <v>3.0</v>
      </c>
      <c r="E107" s="39">
        <v>0.0</v>
      </c>
      <c r="F107" s="39">
        <v>5.0</v>
      </c>
      <c r="G107" s="39">
        <v>1.0</v>
      </c>
      <c r="H107" s="39">
        <v>7.0</v>
      </c>
      <c r="I107" s="39">
        <v>3.0</v>
      </c>
      <c r="J107" s="39">
        <v>0.0</v>
      </c>
      <c r="K107" s="39">
        <v>0.0</v>
      </c>
      <c r="L107" s="39">
        <v>0.0</v>
      </c>
      <c r="M107" s="39">
        <v>0.0</v>
      </c>
      <c r="N107" s="39">
        <v>0.0</v>
      </c>
      <c r="O107" s="39">
        <v>2.0</v>
      </c>
      <c r="P107" s="39">
        <v>3.0</v>
      </c>
      <c r="Q107" s="39">
        <v>3.0</v>
      </c>
      <c r="R107" s="9"/>
      <c r="S107" s="9">
        <f t="shared" si="3"/>
        <v>27</v>
      </c>
      <c r="T107" s="10"/>
      <c r="U107" s="10"/>
      <c r="V107" s="10"/>
      <c r="W107" s="10"/>
      <c r="X107" s="10"/>
      <c r="Y107" s="10"/>
      <c r="Z107" s="10"/>
    </row>
    <row r="108" ht="12.75" customHeight="1">
      <c r="A108" s="7" t="s">
        <v>207</v>
      </c>
      <c r="B108" s="41" t="s">
        <v>189</v>
      </c>
      <c r="C108" s="39">
        <v>3.0</v>
      </c>
      <c r="D108" s="39">
        <v>3.0</v>
      </c>
      <c r="E108" s="39">
        <v>4.0</v>
      </c>
      <c r="F108" s="39">
        <v>5.0</v>
      </c>
      <c r="G108" s="39">
        <v>1.0</v>
      </c>
      <c r="H108" s="39">
        <v>7.0</v>
      </c>
      <c r="I108" s="39">
        <v>3.0</v>
      </c>
      <c r="J108" s="39">
        <v>2.0</v>
      </c>
      <c r="K108" s="39">
        <v>0.0</v>
      </c>
      <c r="L108" s="39">
        <v>0.0</v>
      </c>
      <c r="M108" s="39">
        <v>6.0</v>
      </c>
      <c r="N108" s="39">
        <v>2.0</v>
      </c>
      <c r="O108" s="39">
        <v>0.0</v>
      </c>
      <c r="P108" s="39">
        <v>0.0</v>
      </c>
      <c r="Q108" s="39">
        <v>0.0</v>
      </c>
      <c r="R108" s="9"/>
      <c r="S108" s="9">
        <f t="shared" si="3"/>
        <v>36</v>
      </c>
      <c r="T108" s="10"/>
      <c r="U108" s="10"/>
      <c r="V108" s="10"/>
      <c r="W108" s="10"/>
      <c r="X108" s="10"/>
      <c r="Y108" s="10"/>
      <c r="Z108" s="10"/>
    </row>
    <row r="109" ht="12.75" customHeight="1">
      <c r="A109" s="7" t="s">
        <v>118</v>
      </c>
      <c r="B109" s="41" t="s">
        <v>189</v>
      </c>
      <c r="C109" s="39">
        <v>3.0</v>
      </c>
      <c r="D109" s="39">
        <v>3.0</v>
      </c>
      <c r="E109" s="39">
        <v>4.0</v>
      </c>
      <c r="F109" s="39">
        <v>0.0</v>
      </c>
      <c r="G109" s="39">
        <v>5.0</v>
      </c>
      <c r="H109" s="39">
        <v>7.0</v>
      </c>
      <c r="I109" s="39">
        <v>6.0</v>
      </c>
      <c r="J109" s="39">
        <v>2.0</v>
      </c>
      <c r="K109" s="39">
        <v>0.0</v>
      </c>
      <c r="L109" s="39">
        <v>0.0</v>
      </c>
      <c r="M109" s="39">
        <v>0.0</v>
      </c>
      <c r="N109" s="39">
        <v>2.0</v>
      </c>
      <c r="O109" s="39">
        <v>2.0</v>
      </c>
      <c r="P109" s="39">
        <v>0.0</v>
      </c>
      <c r="Q109" s="39">
        <v>0.0</v>
      </c>
      <c r="R109" s="9"/>
      <c r="S109" s="9">
        <f t="shared" si="3"/>
        <v>34</v>
      </c>
      <c r="T109" s="10"/>
      <c r="U109" s="10"/>
      <c r="V109" s="10"/>
      <c r="W109" s="10"/>
      <c r="X109" s="10"/>
      <c r="Y109" s="10"/>
      <c r="Z109" s="10"/>
    </row>
    <row r="110" ht="12.75" customHeight="1">
      <c r="A110" s="7" t="s">
        <v>208</v>
      </c>
      <c r="B110" s="41" t="s">
        <v>189</v>
      </c>
      <c r="C110" s="39">
        <v>3.0</v>
      </c>
      <c r="D110" s="39">
        <v>0.0</v>
      </c>
      <c r="E110" s="39">
        <v>0.0</v>
      </c>
      <c r="F110" s="39">
        <v>5.0</v>
      </c>
      <c r="G110" s="39">
        <v>0.0</v>
      </c>
      <c r="H110" s="39">
        <v>3.0</v>
      </c>
      <c r="I110" s="39">
        <v>6.0</v>
      </c>
      <c r="J110" s="39">
        <v>2.0</v>
      </c>
      <c r="K110" s="39">
        <v>3.0</v>
      </c>
      <c r="L110" s="39">
        <v>0.0</v>
      </c>
      <c r="M110" s="39">
        <v>6.0</v>
      </c>
      <c r="N110" s="39">
        <v>2.0</v>
      </c>
      <c r="O110" s="39">
        <v>2.0</v>
      </c>
      <c r="P110" s="39">
        <v>3.0</v>
      </c>
      <c r="Q110" s="39">
        <v>0.0</v>
      </c>
      <c r="R110" s="9"/>
      <c r="S110" s="9">
        <f t="shared" si="3"/>
        <v>35</v>
      </c>
      <c r="T110" s="10"/>
      <c r="U110" s="10"/>
      <c r="V110" s="10"/>
      <c r="W110" s="10"/>
      <c r="X110" s="10"/>
      <c r="Y110" s="10"/>
      <c r="Z110" s="10"/>
    </row>
    <row r="111" ht="12.75" customHeight="1">
      <c r="A111" s="7" t="s">
        <v>209</v>
      </c>
      <c r="B111" s="41" t="s">
        <v>189</v>
      </c>
      <c r="C111" s="39">
        <v>0.0</v>
      </c>
      <c r="D111" s="39">
        <v>3.0</v>
      </c>
      <c r="E111" s="39">
        <v>4.0</v>
      </c>
      <c r="F111" s="39">
        <v>5.0</v>
      </c>
      <c r="G111" s="39">
        <v>0.0</v>
      </c>
      <c r="H111" s="39">
        <v>7.0</v>
      </c>
      <c r="I111" s="39">
        <v>6.0</v>
      </c>
      <c r="J111" s="39">
        <v>2.0</v>
      </c>
      <c r="K111" s="39">
        <v>0.0</v>
      </c>
      <c r="L111" s="39">
        <v>4.0</v>
      </c>
      <c r="M111" s="39">
        <v>6.0</v>
      </c>
      <c r="N111" s="39">
        <v>0.0</v>
      </c>
      <c r="O111" s="39">
        <v>2.0</v>
      </c>
      <c r="P111" s="39">
        <v>3.0</v>
      </c>
      <c r="Q111" s="39">
        <v>0.0</v>
      </c>
      <c r="R111" s="9"/>
      <c r="S111" s="9">
        <f t="shared" si="3"/>
        <v>42</v>
      </c>
      <c r="T111" s="10"/>
      <c r="U111" s="10"/>
      <c r="V111" s="10"/>
      <c r="W111" s="10"/>
      <c r="X111" s="10"/>
      <c r="Y111" s="10"/>
      <c r="Z111" s="10"/>
    </row>
    <row r="112" ht="12.75" customHeight="1">
      <c r="A112" s="7" t="s">
        <v>210</v>
      </c>
      <c r="B112" s="41" t="s">
        <v>189</v>
      </c>
      <c r="C112" s="39">
        <v>0.0</v>
      </c>
      <c r="D112" s="39">
        <v>3.0</v>
      </c>
      <c r="E112" s="39">
        <v>0.0</v>
      </c>
      <c r="F112" s="39">
        <v>0.0</v>
      </c>
      <c r="G112" s="39">
        <v>0.0</v>
      </c>
      <c r="H112" s="39">
        <v>0.0</v>
      </c>
      <c r="I112" s="39">
        <v>0.0</v>
      </c>
      <c r="J112" s="39">
        <v>0.0</v>
      </c>
      <c r="K112" s="39">
        <v>0.0</v>
      </c>
      <c r="L112" s="39">
        <v>0.0</v>
      </c>
      <c r="M112" s="39">
        <v>0.0</v>
      </c>
      <c r="N112" s="39">
        <v>0.0</v>
      </c>
      <c r="O112" s="39">
        <v>0.0</v>
      </c>
      <c r="P112" s="39">
        <v>0.0</v>
      </c>
      <c r="Q112" s="39">
        <v>0.0</v>
      </c>
      <c r="R112" s="9"/>
      <c r="S112" s="9">
        <f t="shared" si="3"/>
        <v>3</v>
      </c>
      <c r="T112" s="10"/>
      <c r="U112" s="10"/>
      <c r="V112" s="10"/>
      <c r="W112" s="10"/>
      <c r="X112" s="10"/>
      <c r="Y112" s="10"/>
      <c r="Z112" s="10"/>
    </row>
    <row r="113" ht="12.75" customHeight="1">
      <c r="A113" s="7" t="s">
        <v>107</v>
      </c>
      <c r="B113" s="41" t="s">
        <v>189</v>
      </c>
      <c r="C113" s="39">
        <v>0.0</v>
      </c>
      <c r="D113" s="39">
        <v>3.0</v>
      </c>
      <c r="E113" s="39">
        <v>4.0</v>
      </c>
      <c r="F113" s="39">
        <v>5.0</v>
      </c>
      <c r="G113" s="39">
        <v>5.0</v>
      </c>
      <c r="H113" s="39">
        <v>7.0</v>
      </c>
      <c r="I113" s="39">
        <v>6.0</v>
      </c>
      <c r="J113" s="39">
        <v>2.0</v>
      </c>
      <c r="K113" s="39">
        <v>0.0</v>
      </c>
      <c r="L113" s="39">
        <v>4.0</v>
      </c>
      <c r="M113" s="39">
        <v>6.0</v>
      </c>
      <c r="N113" s="39">
        <v>2.0</v>
      </c>
      <c r="O113" s="39">
        <v>2.0</v>
      </c>
      <c r="P113" s="39">
        <v>3.0</v>
      </c>
      <c r="Q113" s="39">
        <v>2.0</v>
      </c>
      <c r="R113" s="9"/>
      <c r="S113" s="9">
        <f t="shared" si="3"/>
        <v>51</v>
      </c>
      <c r="T113" s="10"/>
      <c r="U113" s="10"/>
      <c r="V113" s="10"/>
      <c r="W113" s="10"/>
      <c r="X113" s="10"/>
      <c r="Y113" s="10"/>
      <c r="Z113" s="10"/>
    </row>
    <row r="114" ht="12.75" customHeight="1">
      <c r="A114" s="7" t="s">
        <v>211</v>
      </c>
      <c r="B114" s="41" t="s">
        <v>189</v>
      </c>
      <c r="C114" s="39">
        <v>3.0</v>
      </c>
      <c r="D114" s="39">
        <v>3.0</v>
      </c>
      <c r="E114" s="39">
        <v>4.0</v>
      </c>
      <c r="F114" s="39">
        <v>5.0</v>
      </c>
      <c r="G114" s="39">
        <v>5.0</v>
      </c>
      <c r="H114" s="39">
        <v>7.0</v>
      </c>
      <c r="I114" s="39">
        <v>6.0</v>
      </c>
      <c r="J114" s="39">
        <v>2.0</v>
      </c>
      <c r="K114" s="39">
        <v>0.0</v>
      </c>
      <c r="L114" s="39">
        <v>0.0</v>
      </c>
      <c r="M114" s="39">
        <v>6.0</v>
      </c>
      <c r="N114" s="39">
        <v>2.0</v>
      </c>
      <c r="O114" s="39">
        <v>2.0</v>
      </c>
      <c r="P114" s="39">
        <v>3.0</v>
      </c>
      <c r="Q114" s="39">
        <v>0.0</v>
      </c>
      <c r="R114" s="9"/>
      <c r="S114" s="9">
        <f t="shared" si="3"/>
        <v>48</v>
      </c>
      <c r="T114" s="10"/>
      <c r="U114" s="10"/>
      <c r="V114" s="10"/>
      <c r="W114" s="10"/>
      <c r="X114" s="10"/>
      <c r="Y114" s="10"/>
      <c r="Z114" s="10"/>
    </row>
    <row r="115" ht="12.75" customHeight="1">
      <c r="A115" s="7" t="s">
        <v>212</v>
      </c>
      <c r="B115" s="41" t="s">
        <v>189</v>
      </c>
      <c r="C115" s="39">
        <v>0.0</v>
      </c>
      <c r="D115" s="39">
        <v>3.0</v>
      </c>
      <c r="E115" s="39">
        <v>4.0</v>
      </c>
      <c r="F115" s="39">
        <v>5.0</v>
      </c>
      <c r="G115" s="39">
        <v>0.0</v>
      </c>
      <c r="H115" s="39">
        <v>0.0</v>
      </c>
      <c r="I115" s="39">
        <v>0.0</v>
      </c>
      <c r="J115" s="39">
        <v>0.0</v>
      </c>
      <c r="K115" s="39">
        <v>0.0</v>
      </c>
      <c r="L115" s="39">
        <v>0.0</v>
      </c>
      <c r="M115" s="39">
        <v>6.0</v>
      </c>
      <c r="N115" s="39">
        <v>0.0</v>
      </c>
      <c r="O115" s="39">
        <v>2.0</v>
      </c>
      <c r="P115" s="39">
        <v>3.0</v>
      </c>
      <c r="Q115" s="39">
        <v>0.0</v>
      </c>
      <c r="R115" s="9"/>
      <c r="S115" s="9">
        <f t="shared" si="3"/>
        <v>23</v>
      </c>
      <c r="T115" s="10"/>
      <c r="U115" s="10"/>
      <c r="V115" s="10"/>
      <c r="W115" s="10"/>
      <c r="X115" s="10"/>
      <c r="Y115" s="10"/>
      <c r="Z115" s="10"/>
    </row>
    <row r="116" ht="12.75" customHeight="1">
      <c r="A116" s="7" t="s">
        <v>213</v>
      </c>
      <c r="B116" s="41" t="s">
        <v>189</v>
      </c>
      <c r="C116" s="39">
        <v>3.0</v>
      </c>
      <c r="D116" s="39">
        <v>0.0</v>
      </c>
      <c r="E116" s="39">
        <v>0.0</v>
      </c>
      <c r="F116" s="39">
        <v>5.0</v>
      </c>
      <c r="G116" s="39">
        <v>5.0</v>
      </c>
      <c r="H116" s="39">
        <v>7.0</v>
      </c>
      <c r="I116" s="39">
        <v>6.0</v>
      </c>
      <c r="J116" s="39">
        <v>2.0</v>
      </c>
      <c r="K116" s="39">
        <v>3.0</v>
      </c>
      <c r="L116" s="39">
        <v>0.0</v>
      </c>
      <c r="M116" s="39">
        <v>6.0</v>
      </c>
      <c r="N116" s="39">
        <v>0.0</v>
      </c>
      <c r="O116" s="39">
        <v>2.0</v>
      </c>
      <c r="P116" s="39">
        <v>0.0</v>
      </c>
      <c r="Q116" s="39">
        <v>0.0</v>
      </c>
      <c r="R116" s="9"/>
      <c r="S116" s="9">
        <f t="shared" si="3"/>
        <v>39</v>
      </c>
      <c r="T116" s="10"/>
      <c r="U116" s="10"/>
      <c r="V116" s="10"/>
      <c r="W116" s="10"/>
      <c r="X116" s="10"/>
      <c r="Y116" s="10"/>
      <c r="Z116" s="10"/>
    </row>
    <row r="117" ht="12.75" customHeight="1">
      <c r="A117" s="7" t="s">
        <v>92</v>
      </c>
      <c r="B117" s="41" t="s">
        <v>189</v>
      </c>
      <c r="C117" s="39">
        <v>3.0</v>
      </c>
      <c r="D117" s="39">
        <v>3.0</v>
      </c>
      <c r="E117" s="39">
        <v>4.0</v>
      </c>
      <c r="F117" s="39">
        <v>5.0</v>
      </c>
      <c r="G117" s="39">
        <v>5.0</v>
      </c>
      <c r="H117" s="39">
        <v>7.0</v>
      </c>
      <c r="I117" s="39">
        <v>6.0</v>
      </c>
      <c r="J117" s="39">
        <v>2.0</v>
      </c>
      <c r="K117" s="39">
        <v>0.0</v>
      </c>
      <c r="L117" s="39">
        <v>4.0</v>
      </c>
      <c r="M117" s="39">
        <v>6.0</v>
      </c>
      <c r="N117" s="39">
        <v>2.0</v>
      </c>
      <c r="O117" s="39">
        <v>2.0</v>
      </c>
      <c r="P117" s="39">
        <v>3.0</v>
      </c>
      <c r="Q117" s="39">
        <v>2.0</v>
      </c>
      <c r="R117" s="9"/>
      <c r="S117" s="9">
        <f t="shared" si="3"/>
        <v>54</v>
      </c>
      <c r="T117" s="10"/>
      <c r="U117" s="10"/>
      <c r="V117" s="10"/>
      <c r="W117" s="10"/>
      <c r="X117" s="10"/>
      <c r="Y117" s="10"/>
      <c r="Z117" s="10"/>
    </row>
    <row r="118" ht="12.75" customHeight="1">
      <c r="A118" s="7" t="s">
        <v>214</v>
      </c>
      <c r="B118" s="41" t="s">
        <v>189</v>
      </c>
      <c r="C118" s="39">
        <v>3.0</v>
      </c>
      <c r="D118" s="39">
        <v>3.0</v>
      </c>
      <c r="E118" s="39">
        <v>4.0</v>
      </c>
      <c r="F118" s="39">
        <v>5.0</v>
      </c>
      <c r="G118" s="39">
        <v>5.0</v>
      </c>
      <c r="H118" s="39">
        <v>1.0</v>
      </c>
      <c r="I118" s="39">
        <v>6.0</v>
      </c>
      <c r="J118" s="39">
        <v>2.0</v>
      </c>
      <c r="K118" s="39">
        <v>0.0</v>
      </c>
      <c r="L118" s="39">
        <v>4.0</v>
      </c>
      <c r="M118" s="39">
        <v>6.0</v>
      </c>
      <c r="N118" s="39">
        <v>0.0</v>
      </c>
      <c r="O118" s="39">
        <v>0.0</v>
      </c>
      <c r="P118" s="39">
        <v>0.0</v>
      </c>
      <c r="Q118" s="39">
        <v>0.0</v>
      </c>
      <c r="R118" s="9"/>
      <c r="S118" s="9">
        <f t="shared" si="3"/>
        <v>39</v>
      </c>
      <c r="T118" s="10"/>
      <c r="U118" s="10"/>
      <c r="V118" s="10"/>
      <c r="W118" s="10"/>
      <c r="X118" s="10"/>
      <c r="Y118" s="10"/>
      <c r="Z118" s="10"/>
    </row>
    <row r="119" ht="12.75" customHeight="1">
      <c r="A119" s="7" t="s">
        <v>215</v>
      </c>
      <c r="B119" s="41" t="s">
        <v>189</v>
      </c>
      <c r="C119" s="39">
        <v>3.0</v>
      </c>
      <c r="D119" s="39">
        <v>3.0</v>
      </c>
      <c r="E119" s="39">
        <v>4.0</v>
      </c>
      <c r="F119" s="39">
        <v>5.0</v>
      </c>
      <c r="G119" s="39">
        <v>5.0</v>
      </c>
      <c r="H119" s="39">
        <v>7.0</v>
      </c>
      <c r="I119" s="39">
        <v>6.0</v>
      </c>
      <c r="J119" s="39">
        <v>2.0</v>
      </c>
      <c r="K119" s="39">
        <v>0.0</v>
      </c>
      <c r="L119" s="39">
        <v>0.0</v>
      </c>
      <c r="M119" s="39">
        <v>6.0</v>
      </c>
      <c r="N119" s="39">
        <v>0.0</v>
      </c>
      <c r="O119" s="39">
        <v>0.0</v>
      </c>
      <c r="P119" s="39">
        <v>0.0</v>
      </c>
      <c r="Q119" s="39">
        <v>0.0</v>
      </c>
      <c r="R119" s="9"/>
      <c r="S119" s="9">
        <f t="shared" si="3"/>
        <v>41</v>
      </c>
      <c r="T119" s="10"/>
      <c r="U119" s="10"/>
      <c r="V119" s="10"/>
      <c r="W119" s="10"/>
      <c r="X119" s="10"/>
      <c r="Y119" s="10"/>
      <c r="Z119" s="10"/>
    </row>
    <row r="120" ht="12.75" customHeight="1">
      <c r="A120" s="7" t="s">
        <v>216</v>
      </c>
      <c r="B120" s="41" t="s">
        <v>189</v>
      </c>
      <c r="C120" s="39">
        <v>3.0</v>
      </c>
      <c r="D120" s="39">
        <v>3.0</v>
      </c>
      <c r="E120" s="39">
        <v>0.0</v>
      </c>
      <c r="F120" s="39">
        <v>5.0</v>
      </c>
      <c r="G120" s="39">
        <v>0.0</v>
      </c>
      <c r="H120" s="39">
        <v>7.0</v>
      </c>
      <c r="I120" s="39">
        <v>0.0</v>
      </c>
      <c r="J120" s="39">
        <v>2.0</v>
      </c>
      <c r="K120" s="39">
        <v>0.0</v>
      </c>
      <c r="L120" s="39">
        <v>0.0</v>
      </c>
      <c r="M120" s="39">
        <v>0.0</v>
      </c>
      <c r="N120" s="39">
        <v>0.0</v>
      </c>
      <c r="O120" s="39">
        <v>2.0</v>
      </c>
      <c r="P120" s="39">
        <v>0.0</v>
      </c>
      <c r="Q120" s="39">
        <v>0.0</v>
      </c>
      <c r="R120" s="9"/>
      <c r="S120" s="9">
        <f t="shared" si="3"/>
        <v>22</v>
      </c>
      <c r="T120" s="10"/>
      <c r="U120" s="10"/>
      <c r="V120" s="10"/>
      <c r="W120" s="10"/>
      <c r="X120" s="10"/>
      <c r="Y120" s="10"/>
      <c r="Z120" s="10"/>
    </row>
    <row r="121" ht="12.75" customHeight="1">
      <c r="A121" s="7" t="s">
        <v>217</v>
      </c>
      <c r="B121" s="41" t="s">
        <v>189</v>
      </c>
      <c r="C121" s="39">
        <v>3.0</v>
      </c>
      <c r="D121" s="39">
        <v>3.0</v>
      </c>
      <c r="E121" s="39">
        <v>4.0</v>
      </c>
      <c r="F121" s="39">
        <v>5.0</v>
      </c>
      <c r="G121" s="39">
        <v>5.0</v>
      </c>
      <c r="H121" s="39">
        <v>7.0</v>
      </c>
      <c r="I121" s="39">
        <v>6.0</v>
      </c>
      <c r="J121" s="39">
        <v>2.0</v>
      </c>
      <c r="K121" s="39">
        <v>3.0</v>
      </c>
      <c r="L121" s="39">
        <v>4.0</v>
      </c>
      <c r="M121" s="39">
        <v>0.0</v>
      </c>
      <c r="N121" s="39">
        <v>0.0</v>
      </c>
      <c r="O121" s="39">
        <v>0.0</v>
      </c>
      <c r="P121" s="39">
        <v>0.0</v>
      </c>
      <c r="Q121" s="39">
        <v>0.0</v>
      </c>
      <c r="R121" s="9"/>
      <c r="S121" s="9">
        <f t="shared" si="3"/>
        <v>42</v>
      </c>
      <c r="T121" s="10"/>
      <c r="U121" s="10"/>
      <c r="V121" s="10"/>
      <c r="W121" s="10"/>
      <c r="X121" s="10"/>
      <c r="Y121" s="10"/>
      <c r="Z121" s="10"/>
    </row>
    <row r="122" ht="12.75" customHeight="1">
      <c r="A122" s="7" t="s">
        <v>90</v>
      </c>
      <c r="B122" s="41" t="s">
        <v>189</v>
      </c>
      <c r="C122" s="39">
        <v>3.0</v>
      </c>
      <c r="D122" s="39">
        <v>3.0</v>
      </c>
      <c r="E122" s="39">
        <v>4.0</v>
      </c>
      <c r="F122" s="39">
        <v>5.0</v>
      </c>
      <c r="G122" s="39">
        <v>5.0</v>
      </c>
      <c r="H122" s="39">
        <v>7.0</v>
      </c>
      <c r="I122" s="39">
        <v>6.0</v>
      </c>
      <c r="J122" s="39">
        <v>2.0</v>
      </c>
      <c r="K122" s="39">
        <v>3.0</v>
      </c>
      <c r="L122" s="39">
        <v>4.0</v>
      </c>
      <c r="M122" s="39">
        <v>6.0</v>
      </c>
      <c r="N122" s="39">
        <v>2.0</v>
      </c>
      <c r="O122" s="39">
        <v>2.0</v>
      </c>
      <c r="P122" s="39">
        <v>3.0</v>
      </c>
      <c r="Q122" s="39">
        <v>0.0</v>
      </c>
      <c r="R122" s="9"/>
      <c r="S122" s="9">
        <f t="shared" si="3"/>
        <v>55</v>
      </c>
      <c r="T122" s="10"/>
      <c r="U122" s="10"/>
      <c r="V122" s="10"/>
      <c r="W122" s="10"/>
      <c r="X122" s="10"/>
      <c r="Y122" s="10"/>
      <c r="Z122" s="10"/>
    </row>
    <row r="123" ht="12.75" customHeight="1">
      <c r="A123" s="7" t="s">
        <v>218</v>
      </c>
      <c r="B123" s="41" t="s">
        <v>189</v>
      </c>
      <c r="C123" s="39">
        <v>3.0</v>
      </c>
      <c r="D123" s="39">
        <v>3.0</v>
      </c>
      <c r="E123" s="39">
        <v>4.0</v>
      </c>
      <c r="F123" s="39">
        <v>5.0</v>
      </c>
      <c r="G123" s="39">
        <v>5.0</v>
      </c>
      <c r="H123" s="39">
        <v>0.0</v>
      </c>
      <c r="I123" s="39">
        <v>3.0</v>
      </c>
      <c r="J123" s="39">
        <v>0.0</v>
      </c>
      <c r="K123" s="39">
        <v>0.0</v>
      </c>
      <c r="L123" s="39">
        <v>0.0</v>
      </c>
      <c r="M123" s="39">
        <v>0.0</v>
      </c>
      <c r="N123" s="39">
        <v>0.0</v>
      </c>
      <c r="O123" s="39">
        <v>0.0</v>
      </c>
      <c r="P123" s="39">
        <v>3.0</v>
      </c>
      <c r="Q123" s="39">
        <v>0.0</v>
      </c>
      <c r="R123" s="9"/>
      <c r="S123" s="9">
        <f t="shared" si="3"/>
        <v>26</v>
      </c>
      <c r="T123" s="10"/>
      <c r="U123" s="10"/>
      <c r="V123" s="10"/>
      <c r="W123" s="10"/>
      <c r="X123" s="10"/>
      <c r="Y123" s="10"/>
      <c r="Z123" s="10"/>
    </row>
    <row r="124" ht="12.75" customHeight="1">
      <c r="A124" s="7" t="s">
        <v>219</v>
      </c>
      <c r="B124" s="41" t="s">
        <v>189</v>
      </c>
      <c r="C124" s="39">
        <v>3.0</v>
      </c>
      <c r="D124" s="39">
        <v>3.0</v>
      </c>
      <c r="E124" s="39">
        <v>0.0</v>
      </c>
      <c r="F124" s="39">
        <v>5.0</v>
      </c>
      <c r="G124" s="39">
        <v>0.0</v>
      </c>
      <c r="H124" s="39">
        <v>7.0</v>
      </c>
      <c r="I124" s="39">
        <v>6.0</v>
      </c>
      <c r="J124" s="39">
        <v>0.0</v>
      </c>
      <c r="K124" s="39">
        <v>3.0</v>
      </c>
      <c r="L124" s="39">
        <v>4.0</v>
      </c>
      <c r="M124" s="39">
        <v>6.0</v>
      </c>
      <c r="N124" s="39">
        <v>2.0</v>
      </c>
      <c r="O124" s="39">
        <v>2.0</v>
      </c>
      <c r="P124" s="39">
        <v>3.0</v>
      </c>
      <c r="Q124" s="39">
        <v>0.0</v>
      </c>
      <c r="R124" s="9"/>
      <c r="S124" s="9">
        <f t="shared" si="3"/>
        <v>44</v>
      </c>
      <c r="T124" s="10"/>
      <c r="U124" s="10"/>
      <c r="V124" s="10"/>
      <c r="W124" s="10"/>
      <c r="X124" s="10"/>
      <c r="Y124" s="10"/>
      <c r="Z124" s="10"/>
    </row>
    <row r="125" ht="12.75" customHeight="1">
      <c r="A125" s="7" t="s">
        <v>220</v>
      </c>
      <c r="B125" s="41" t="s">
        <v>189</v>
      </c>
      <c r="C125" s="39">
        <v>3.0</v>
      </c>
      <c r="D125" s="39">
        <v>3.0</v>
      </c>
      <c r="E125" s="39">
        <v>0.0</v>
      </c>
      <c r="F125" s="39">
        <v>5.0</v>
      </c>
      <c r="G125" s="39">
        <v>0.0</v>
      </c>
      <c r="H125" s="39">
        <v>7.0</v>
      </c>
      <c r="I125" s="39">
        <v>6.0</v>
      </c>
      <c r="J125" s="39">
        <v>2.0</v>
      </c>
      <c r="K125" s="39">
        <v>0.0</v>
      </c>
      <c r="L125" s="39">
        <v>4.0</v>
      </c>
      <c r="M125" s="39">
        <v>0.0</v>
      </c>
      <c r="N125" s="39">
        <v>2.0</v>
      </c>
      <c r="O125" s="39">
        <v>2.0</v>
      </c>
      <c r="P125" s="39">
        <v>3.0</v>
      </c>
      <c r="Q125" s="39">
        <v>0.0</v>
      </c>
      <c r="R125" s="9"/>
      <c r="S125" s="9">
        <f t="shared" si="3"/>
        <v>37</v>
      </c>
      <c r="T125" s="10"/>
      <c r="U125" s="10"/>
      <c r="V125" s="10"/>
      <c r="W125" s="10"/>
      <c r="X125" s="10"/>
      <c r="Y125" s="10"/>
      <c r="Z125" s="10"/>
    </row>
    <row r="126" ht="12.75" customHeight="1">
      <c r="A126" s="7" t="s">
        <v>105</v>
      </c>
      <c r="B126" s="41" t="s">
        <v>189</v>
      </c>
      <c r="C126" s="39">
        <v>3.0</v>
      </c>
      <c r="D126" s="39">
        <v>0.0</v>
      </c>
      <c r="E126" s="39">
        <v>4.0</v>
      </c>
      <c r="F126" s="39">
        <v>5.0</v>
      </c>
      <c r="G126" s="39">
        <v>5.0</v>
      </c>
      <c r="H126" s="39">
        <v>7.0</v>
      </c>
      <c r="I126" s="39">
        <v>6.0</v>
      </c>
      <c r="J126" s="39">
        <v>2.0</v>
      </c>
      <c r="K126" s="39">
        <v>3.0</v>
      </c>
      <c r="L126" s="39">
        <v>4.0</v>
      </c>
      <c r="M126" s="39">
        <v>0.0</v>
      </c>
      <c r="N126" s="39">
        <v>2.0</v>
      </c>
      <c r="O126" s="39">
        <v>2.0</v>
      </c>
      <c r="P126" s="39">
        <v>3.0</v>
      </c>
      <c r="Q126" s="39">
        <v>5.0</v>
      </c>
      <c r="R126" s="9"/>
      <c r="S126" s="9">
        <f t="shared" si="3"/>
        <v>51</v>
      </c>
      <c r="T126" s="10"/>
      <c r="U126" s="10"/>
      <c r="V126" s="10"/>
      <c r="W126" s="10"/>
      <c r="X126" s="10"/>
      <c r="Y126" s="10"/>
      <c r="Z126" s="10"/>
    </row>
    <row r="127" ht="12.75" customHeight="1">
      <c r="A127" s="7" t="s">
        <v>221</v>
      </c>
      <c r="B127" s="41" t="s">
        <v>189</v>
      </c>
      <c r="C127" s="39">
        <v>0.0</v>
      </c>
      <c r="D127" s="39">
        <v>0.0</v>
      </c>
      <c r="E127" s="39">
        <v>0.0</v>
      </c>
      <c r="F127" s="39">
        <v>5.0</v>
      </c>
      <c r="G127" s="39">
        <v>0.0</v>
      </c>
      <c r="H127" s="39">
        <v>7.0</v>
      </c>
      <c r="I127" s="39">
        <v>6.0</v>
      </c>
      <c r="J127" s="39">
        <v>0.0</v>
      </c>
      <c r="K127" s="39">
        <v>0.0</v>
      </c>
      <c r="L127" s="39">
        <v>0.0</v>
      </c>
      <c r="M127" s="39">
        <v>0.0</v>
      </c>
      <c r="N127" s="39">
        <v>0.0</v>
      </c>
      <c r="O127" s="39">
        <v>0.0</v>
      </c>
      <c r="P127" s="39">
        <v>3.0</v>
      </c>
      <c r="Q127" s="39">
        <v>0.0</v>
      </c>
      <c r="R127" s="9"/>
      <c r="S127" s="9">
        <f t="shared" si="3"/>
        <v>21</v>
      </c>
      <c r="T127" s="10"/>
      <c r="U127" s="10"/>
      <c r="V127" s="10"/>
      <c r="W127" s="10"/>
      <c r="X127" s="10"/>
      <c r="Y127" s="10"/>
      <c r="Z127" s="10"/>
    </row>
    <row r="128" ht="12.75" customHeight="1">
      <c r="A128" s="7" t="s">
        <v>81</v>
      </c>
      <c r="B128" s="41" t="s">
        <v>189</v>
      </c>
      <c r="C128" s="39">
        <v>3.0</v>
      </c>
      <c r="D128" s="39">
        <v>3.0</v>
      </c>
      <c r="E128" s="39">
        <v>4.0</v>
      </c>
      <c r="F128" s="39">
        <v>5.0</v>
      </c>
      <c r="G128" s="39">
        <v>5.0</v>
      </c>
      <c r="H128" s="39">
        <v>3.0</v>
      </c>
      <c r="I128" s="39">
        <v>6.0</v>
      </c>
      <c r="J128" s="39">
        <v>2.0</v>
      </c>
      <c r="K128" s="39">
        <v>3.0</v>
      </c>
      <c r="L128" s="39">
        <v>4.0</v>
      </c>
      <c r="M128" s="39">
        <v>6.0</v>
      </c>
      <c r="N128" s="39">
        <v>2.0</v>
      </c>
      <c r="O128" s="39">
        <v>2.0</v>
      </c>
      <c r="P128" s="39">
        <v>3.0</v>
      </c>
      <c r="Q128" s="39">
        <v>5.0</v>
      </c>
      <c r="R128" s="9"/>
      <c r="S128" s="9">
        <f t="shared" si="3"/>
        <v>56</v>
      </c>
      <c r="T128" s="10"/>
      <c r="U128" s="10"/>
      <c r="V128" s="10"/>
      <c r="W128" s="10"/>
      <c r="X128" s="10"/>
      <c r="Y128" s="10"/>
      <c r="Z128" s="10"/>
    </row>
    <row r="129" ht="12.75" customHeight="1">
      <c r="A129" s="7" t="s">
        <v>222</v>
      </c>
      <c r="B129" s="41" t="s">
        <v>189</v>
      </c>
      <c r="C129" s="39">
        <v>3.0</v>
      </c>
      <c r="D129" s="39">
        <v>3.0</v>
      </c>
      <c r="E129" s="39">
        <v>4.0</v>
      </c>
      <c r="F129" s="39">
        <v>5.0</v>
      </c>
      <c r="G129" s="39">
        <v>5.0</v>
      </c>
      <c r="H129" s="39">
        <v>7.0</v>
      </c>
      <c r="I129" s="39">
        <v>6.0</v>
      </c>
      <c r="J129" s="39">
        <v>2.0</v>
      </c>
      <c r="K129" s="39">
        <v>0.0</v>
      </c>
      <c r="L129" s="39">
        <v>0.0</v>
      </c>
      <c r="M129" s="39">
        <v>6.0</v>
      </c>
      <c r="N129" s="39">
        <v>2.0</v>
      </c>
      <c r="O129" s="39">
        <v>2.0</v>
      </c>
      <c r="P129" s="39">
        <v>3.0</v>
      </c>
      <c r="Q129" s="39">
        <v>0.0</v>
      </c>
      <c r="R129" s="9"/>
      <c r="S129" s="9">
        <f t="shared" si="3"/>
        <v>48</v>
      </c>
      <c r="T129" s="10"/>
      <c r="U129" s="10"/>
      <c r="V129" s="10"/>
      <c r="W129" s="10"/>
      <c r="X129" s="10"/>
      <c r="Y129" s="10"/>
      <c r="Z129" s="10"/>
    </row>
    <row r="130" ht="12.75" customHeight="1">
      <c r="A130" s="7" t="s">
        <v>223</v>
      </c>
      <c r="B130" s="41" t="s">
        <v>189</v>
      </c>
      <c r="C130" s="39">
        <v>3.0</v>
      </c>
      <c r="D130" s="39">
        <v>3.0</v>
      </c>
      <c r="E130" s="39">
        <v>4.0</v>
      </c>
      <c r="F130" s="39">
        <v>0.0</v>
      </c>
      <c r="G130" s="39">
        <v>0.0</v>
      </c>
      <c r="H130" s="39">
        <v>0.0</v>
      </c>
      <c r="I130" s="39">
        <v>6.0</v>
      </c>
      <c r="J130" s="39">
        <v>0.0</v>
      </c>
      <c r="K130" s="39">
        <v>0.0</v>
      </c>
      <c r="L130" s="39">
        <v>0.0</v>
      </c>
      <c r="M130" s="39">
        <v>0.0</v>
      </c>
      <c r="N130" s="39">
        <v>0.0</v>
      </c>
      <c r="O130" s="39">
        <v>0.0</v>
      </c>
      <c r="P130" s="39">
        <v>0.0</v>
      </c>
      <c r="Q130" s="39">
        <v>0.0</v>
      </c>
      <c r="R130" s="9"/>
      <c r="S130" s="9">
        <f t="shared" si="3"/>
        <v>16</v>
      </c>
      <c r="T130" s="10"/>
      <c r="U130" s="10"/>
      <c r="V130" s="10"/>
      <c r="W130" s="10"/>
      <c r="X130" s="10"/>
      <c r="Y130" s="10"/>
      <c r="Z130" s="10"/>
    </row>
    <row r="131" ht="12.75" customHeight="1">
      <c r="A131" s="7" t="s">
        <v>101</v>
      </c>
      <c r="B131" s="41" t="s">
        <v>189</v>
      </c>
      <c r="C131" s="39">
        <v>3.0</v>
      </c>
      <c r="D131" s="39">
        <v>3.0</v>
      </c>
      <c r="E131" s="39">
        <v>4.0</v>
      </c>
      <c r="F131" s="39">
        <v>5.0</v>
      </c>
      <c r="G131" s="39">
        <v>0.0</v>
      </c>
      <c r="H131" s="39">
        <v>7.0</v>
      </c>
      <c r="I131" s="39">
        <v>6.0</v>
      </c>
      <c r="J131" s="39">
        <v>2.0</v>
      </c>
      <c r="K131" s="39">
        <v>3.0</v>
      </c>
      <c r="L131" s="39">
        <v>4.0</v>
      </c>
      <c r="M131" s="39">
        <v>6.0</v>
      </c>
      <c r="N131" s="39">
        <v>2.0</v>
      </c>
      <c r="O131" s="39">
        <v>2.0</v>
      </c>
      <c r="P131" s="39">
        <v>3.0</v>
      </c>
      <c r="Q131" s="39">
        <v>2.0</v>
      </c>
      <c r="R131" s="9"/>
      <c r="S131" s="9">
        <f t="shared" si="3"/>
        <v>52</v>
      </c>
      <c r="T131" s="10"/>
      <c r="U131" s="10"/>
      <c r="V131" s="10"/>
      <c r="W131" s="10"/>
      <c r="X131" s="10"/>
      <c r="Y131" s="10"/>
      <c r="Z131" s="10"/>
    </row>
    <row r="132" ht="12.75" customHeight="1">
      <c r="A132" s="7" t="s">
        <v>224</v>
      </c>
      <c r="B132" s="41" t="s">
        <v>189</v>
      </c>
      <c r="C132" s="39">
        <v>3.0</v>
      </c>
      <c r="D132" s="39">
        <v>3.0</v>
      </c>
      <c r="E132" s="39">
        <v>4.0</v>
      </c>
      <c r="F132" s="39">
        <v>5.0</v>
      </c>
      <c r="G132" s="39">
        <v>1.0</v>
      </c>
      <c r="H132" s="39">
        <v>7.0</v>
      </c>
      <c r="I132" s="39">
        <v>6.0</v>
      </c>
      <c r="J132" s="39">
        <v>2.0</v>
      </c>
      <c r="K132" s="39">
        <v>3.0</v>
      </c>
      <c r="L132" s="39">
        <v>4.0</v>
      </c>
      <c r="M132" s="39">
        <v>6.0</v>
      </c>
      <c r="N132" s="39">
        <v>2.0</v>
      </c>
      <c r="O132" s="39">
        <v>2.0</v>
      </c>
      <c r="P132" s="39">
        <v>3.0</v>
      </c>
      <c r="Q132" s="39">
        <v>0.0</v>
      </c>
      <c r="R132" s="9"/>
      <c r="S132" s="9">
        <f t="shared" si="3"/>
        <v>51</v>
      </c>
      <c r="T132" s="10"/>
      <c r="U132" s="10"/>
      <c r="V132" s="10"/>
      <c r="W132" s="10"/>
      <c r="X132" s="10"/>
      <c r="Y132" s="10"/>
      <c r="Z132" s="10"/>
    </row>
    <row r="133" ht="12.75" customHeight="1">
      <c r="A133" s="7" t="s">
        <v>80</v>
      </c>
      <c r="B133" s="41" t="s">
        <v>189</v>
      </c>
      <c r="C133" s="39">
        <v>3.0</v>
      </c>
      <c r="D133" s="39">
        <v>3.0</v>
      </c>
      <c r="E133" s="39">
        <v>0.0</v>
      </c>
      <c r="F133" s="39">
        <v>5.0</v>
      </c>
      <c r="G133" s="39">
        <v>5.0</v>
      </c>
      <c r="H133" s="39">
        <v>7.0</v>
      </c>
      <c r="I133" s="39">
        <v>6.0</v>
      </c>
      <c r="J133" s="39">
        <v>2.0</v>
      </c>
      <c r="K133" s="39">
        <v>3.0</v>
      </c>
      <c r="L133" s="39">
        <v>4.0</v>
      </c>
      <c r="M133" s="39">
        <v>6.0</v>
      </c>
      <c r="N133" s="39">
        <v>2.0</v>
      </c>
      <c r="O133" s="39">
        <v>2.0</v>
      </c>
      <c r="P133" s="39">
        <v>3.0</v>
      </c>
      <c r="Q133" s="39">
        <v>5.0</v>
      </c>
      <c r="R133" s="9"/>
      <c r="S133" s="9">
        <f t="shared" si="3"/>
        <v>56</v>
      </c>
      <c r="T133" s="10"/>
      <c r="U133" s="10"/>
      <c r="V133" s="10"/>
      <c r="W133" s="10"/>
      <c r="X133" s="10"/>
      <c r="Y133" s="10"/>
      <c r="Z133" s="10"/>
    </row>
    <row r="134" ht="12.75" customHeight="1">
      <c r="A134" s="7" t="s">
        <v>225</v>
      </c>
      <c r="B134" s="41" t="s">
        <v>189</v>
      </c>
      <c r="C134" s="39">
        <v>3.0</v>
      </c>
      <c r="D134" s="39">
        <v>3.0</v>
      </c>
      <c r="E134" s="39">
        <v>4.0</v>
      </c>
      <c r="F134" s="39">
        <v>5.0</v>
      </c>
      <c r="G134" s="39">
        <v>1.0</v>
      </c>
      <c r="H134" s="39">
        <v>3.0</v>
      </c>
      <c r="I134" s="39">
        <v>6.0</v>
      </c>
      <c r="J134" s="39">
        <v>2.0</v>
      </c>
      <c r="K134" s="39">
        <v>3.0</v>
      </c>
      <c r="L134" s="39">
        <v>0.0</v>
      </c>
      <c r="M134" s="39">
        <v>0.0</v>
      </c>
      <c r="N134" s="39">
        <v>0.0</v>
      </c>
      <c r="O134" s="39">
        <v>0.0</v>
      </c>
      <c r="P134" s="39">
        <v>0.0</v>
      </c>
      <c r="Q134" s="39">
        <v>0.0</v>
      </c>
      <c r="R134" s="9"/>
      <c r="S134" s="9">
        <f t="shared" si="3"/>
        <v>30</v>
      </c>
      <c r="T134" s="10"/>
      <c r="U134" s="10"/>
      <c r="V134" s="10"/>
      <c r="W134" s="10"/>
      <c r="X134" s="10"/>
      <c r="Y134" s="10"/>
      <c r="Z134" s="10"/>
    </row>
    <row r="135" ht="12.75" customHeight="1">
      <c r="A135" s="7" t="s">
        <v>226</v>
      </c>
      <c r="B135" s="41" t="s">
        <v>189</v>
      </c>
      <c r="C135" s="39">
        <v>3.0</v>
      </c>
      <c r="D135" s="39">
        <v>3.0</v>
      </c>
      <c r="E135" s="39">
        <v>4.0</v>
      </c>
      <c r="F135" s="39">
        <v>5.0</v>
      </c>
      <c r="G135" s="39">
        <v>5.0</v>
      </c>
      <c r="H135" s="39">
        <v>7.0</v>
      </c>
      <c r="I135" s="39">
        <v>6.0</v>
      </c>
      <c r="J135" s="39">
        <v>2.0</v>
      </c>
      <c r="K135" s="39">
        <v>3.0</v>
      </c>
      <c r="L135" s="39">
        <v>4.0</v>
      </c>
      <c r="M135" s="39">
        <v>2.0</v>
      </c>
      <c r="N135" s="39">
        <v>2.0</v>
      </c>
      <c r="O135" s="39">
        <v>2.0</v>
      </c>
      <c r="P135" s="39">
        <v>0.0</v>
      </c>
      <c r="Q135" s="39">
        <v>0.0</v>
      </c>
      <c r="R135" s="9"/>
      <c r="S135" s="9">
        <f t="shared" si="3"/>
        <v>48</v>
      </c>
      <c r="T135" s="10"/>
      <c r="U135" s="10"/>
      <c r="V135" s="10"/>
      <c r="W135" s="10"/>
      <c r="X135" s="10"/>
      <c r="Y135" s="10"/>
      <c r="Z135" s="10"/>
    </row>
    <row r="136" ht="12.75" customHeight="1">
      <c r="A136" s="7" t="s">
        <v>227</v>
      </c>
      <c r="B136" s="41" t="s">
        <v>189</v>
      </c>
      <c r="C136" s="39">
        <v>0.0</v>
      </c>
      <c r="D136" s="39">
        <v>0.0</v>
      </c>
      <c r="E136" s="39">
        <v>4.0</v>
      </c>
      <c r="F136" s="39">
        <v>5.0</v>
      </c>
      <c r="G136" s="39">
        <v>0.0</v>
      </c>
      <c r="H136" s="39">
        <v>7.0</v>
      </c>
      <c r="I136" s="39">
        <v>6.0</v>
      </c>
      <c r="J136" s="39">
        <v>0.0</v>
      </c>
      <c r="K136" s="39">
        <v>0.0</v>
      </c>
      <c r="L136" s="39">
        <v>0.0</v>
      </c>
      <c r="M136" s="39">
        <v>6.0</v>
      </c>
      <c r="N136" s="39">
        <v>0.0</v>
      </c>
      <c r="O136" s="39">
        <v>2.0</v>
      </c>
      <c r="P136" s="39">
        <v>3.0</v>
      </c>
      <c r="Q136" s="39">
        <v>0.0</v>
      </c>
      <c r="R136" s="9"/>
      <c r="S136" s="9">
        <f t="shared" si="3"/>
        <v>33</v>
      </c>
      <c r="T136" s="10"/>
      <c r="U136" s="10"/>
      <c r="V136" s="10"/>
      <c r="W136" s="10"/>
      <c r="X136" s="10"/>
      <c r="Y136" s="10"/>
      <c r="Z136" s="10"/>
    </row>
    <row r="137" ht="12.75" customHeight="1">
      <c r="A137" s="7" t="s">
        <v>228</v>
      </c>
      <c r="B137" s="41" t="s">
        <v>189</v>
      </c>
      <c r="C137" s="39">
        <v>3.0</v>
      </c>
      <c r="D137" s="39">
        <v>3.0</v>
      </c>
      <c r="E137" s="39">
        <v>0.0</v>
      </c>
      <c r="F137" s="39">
        <v>5.0</v>
      </c>
      <c r="G137" s="39">
        <v>0.0</v>
      </c>
      <c r="H137" s="39">
        <v>7.0</v>
      </c>
      <c r="I137" s="39">
        <v>6.0</v>
      </c>
      <c r="J137" s="39">
        <v>2.0</v>
      </c>
      <c r="K137" s="39">
        <v>0.0</v>
      </c>
      <c r="L137" s="39">
        <v>4.0</v>
      </c>
      <c r="M137" s="39">
        <v>6.0</v>
      </c>
      <c r="N137" s="39">
        <v>0.0</v>
      </c>
      <c r="O137" s="39">
        <v>2.0</v>
      </c>
      <c r="P137" s="39">
        <v>3.0</v>
      </c>
      <c r="Q137" s="39">
        <v>2.0</v>
      </c>
      <c r="R137" s="9"/>
      <c r="S137" s="9">
        <f t="shared" si="3"/>
        <v>43</v>
      </c>
      <c r="T137" s="10"/>
      <c r="U137" s="10"/>
      <c r="V137" s="10"/>
      <c r="W137" s="10"/>
      <c r="X137" s="10"/>
      <c r="Y137" s="10"/>
      <c r="Z137" s="10"/>
    </row>
    <row r="138" ht="12.75" customHeight="1">
      <c r="A138" s="7" t="s">
        <v>78</v>
      </c>
      <c r="B138" s="41" t="s">
        <v>189</v>
      </c>
      <c r="C138" s="39">
        <v>3.0</v>
      </c>
      <c r="D138" s="39">
        <v>3.0</v>
      </c>
      <c r="E138" s="39">
        <v>4.0</v>
      </c>
      <c r="F138" s="39">
        <v>5.0</v>
      </c>
      <c r="G138" s="39">
        <v>5.0</v>
      </c>
      <c r="H138" s="39">
        <v>7.0</v>
      </c>
      <c r="I138" s="39">
        <v>6.0</v>
      </c>
      <c r="J138" s="39">
        <v>2.0</v>
      </c>
      <c r="K138" s="39">
        <v>3.0</v>
      </c>
      <c r="L138" s="39">
        <v>4.0</v>
      </c>
      <c r="M138" s="39">
        <v>6.0</v>
      </c>
      <c r="N138" s="39">
        <v>2.0</v>
      </c>
      <c r="O138" s="39">
        <v>2.0</v>
      </c>
      <c r="P138" s="39">
        <v>3.0</v>
      </c>
      <c r="Q138" s="39">
        <v>2.0</v>
      </c>
      <c r="R138" s="9"/>
      <c r="S138" s="9">
        <f t="shared" si="3"/>
        <v>57</v>
      </c>
      <c r="T138" s="10"/>
      <c r="U138" s="10"/>
      <c r="V138" s="10"/>
      <c r="W138" s="10"/>
      <c r="X138" s="10"/>
      <c r="Y138" s="10"/>
      <c r="Z138" s="10"/>
    </row>
    <row r="139" ht="12.75" customHeight="1">
      <c r="A139" s="7" t="s">
        <v>229</v>
      </c>
      <c r="B139" s="41" t="s">
        <v>189</v>
      </c>
      <c r="C139" s="39">
        <v>3.0</v>
      </c>
      <c r="D139" s="39">
        <v>3.0</v>
      </c>
      <c r="E139" s="39">
        <v>4.0</v>
      </c>
      <c r="F139" s="39">
        <v>5.0</v>
      </c>
      <c r="G139" s="39">
        <v>0.0</v>
      </c>
      <c r="H139" s="39">
        <v>0.0</v>
      </c>
      <c r="I139" s="39">
        <v>3.0</v>
      </c>
      <c r="J139" s="39">
        <v>2.0</v>
      </c>
      <c r="K139" s="39">
        <v>0.0</v>
      </c>
      <c r="L139" s="39">
        <v>0.0</v>
      </c>
      <c r="M139" s="39">
        <v>6.0</v>
      </c>
      <c r="N139" s="39">
        <v>0.0</v>
      </c>
      <c r="O139" s="39">
        <v>0.0</v>
      </c>
      <c r="P139" s="39">
        <v>0.0</v>
      </c>
      <c r="Q139" s="39">
        <v>0.0</v>
      </c>
      <c r="R139" s="9"/>
      <c r="S139" s="9">
        <f t="shared" si="3"/>
        <v>26</v>
      </c>
      <c r="T139" s="10"/>
      <c r="U139" s="10"/>
      <c r="V139" s="10"/>
      <c r="W139" s="10"/>
      <c r="X139" s="10"/>
      <c r="Y139" s="10"/>
      <c r="Z139" s="10"/>
    </row>
    <row r="140" ht="12.75" customHeight="1">
      <c r="A140" s="7" t="s">
        <v>66</v>
      </c>
      <c r="B140" s="41" t="s">
        <v>189</v>
      </c>
      <c r="C140" s="39">
        <v>3.0</v>
      </c>
      <c r="D140" s="39">
        <v>3.0</v>
      </c>
      <c r="E140" s="39">
        <v>4.0</v>
      </c>
      <c r="F140" s="39">
        <v>5.0</v>
      </c>
      <c r="G140" s="39">
        <v>5.0</v>
      </c>
      <c r="H140" s="39">
        <v>7.0</v>
      </c>
      <c r="I140" s="39">
        <v>6.0</v>
      </c>
      <c r="J140" s="39">
        <v>2.0</v>
      </c>
      <c r="K140" s="39">
        <v>3.0</v>
      </c>
      <c r="L140" s="39">
        <v>4.0</v>
      </c>
      <c r="M140" s="39">
        <v>6.0</v>
      </c>
      <c r="N140" s="39">
        <v>2.0</v>
      </c>
      <c r="O140" s="39">
        <v>2.0</v>
      </c>
      <c r="P140" s="39">
        <v>3.0</v>
      </c>
      <c r="Q140" s="39">
        <v>5.0</v>
      </c>
      <c r="R140" s="9"/>
      <c r="S140" s="9">
        <f t="shared" si="3"/>
        <v>60</v>
      </c>
      <c r="T140" s="10"/>
      <c r="U140" s="10"/>
      <c r="V140" s="10"/>
      <c r="W140" s="10"/>
      <c r="X140" s="10"/>
      <c r="Y140" s="10"/>
      <c r="Z140" s="10"/>
    </row>
    <row r="141" ht="12.75" customHeight="1">
      <c r="A141" s="48" t="s">
        <v>184</v>
      </c>
      <c r="B141" s="41"/>
      <c r="C141" s="53">
        <f t="shared" ref="C141:Q141" si="4">AVERAGE(C75:C139)</f>
        <v>2.584615385</v>
      </c>
      <c r="D141" s="53">
        <f t="shared" si="4"/>
        <v>2.538461538</v>
      </c>
      <c r="E141" s="53">
        <f t="shared" si="4"/>
        <v>2.861538462</v>
      </c>
      <c r="F141" s="53">
        <f t="shared" si="4"/>
        <v>4.230769231</v>
      </c>
      <c r="G141" s="53">
        <f t="shared" si="4"/>
        <v>3.030769231</v>
      </c>
      <c r="H141" s="53">
        <f t="shared" si="4"/>
        <v>5.338461538</v>
      </c>
      <c r="I141" s="53">
        <f t="shared" si="4"/>
        <v>5.307692308</v>
      </c>
      <c r="J141" s="53">
        <f t="shared" si="4"/>
        <v>1.446153846</v>
      </c>
      <c r="K141" s="53">
        <f t="shared" si="4"/>
        <v>1.246153846</v>
      </c>
      <c r="L141" s="53">
        <f t="shared" si="4"/>
        <v>2.092307692</v>
      </c>
      <c r="M141" s="53">
        <f t="shared" si="4"/>
        <v>3.969230769</v>
      </c>
      <c r="N141" s="53">
        <f t="shared" si="4"/>
        <v>0.9846153846</v>
      </c>
      <c r="O141" s="53">
        <f t="shared" si="4"/>
        <v>1.507692308</v>
      </c>
      <c r="P141" s="53">
        <f t="shared" si="4"/>
        <v>1.984615385</v>
      </c>
      <c r="Q141" s="53">
        <f t="shared" si="4"/>
        <v>1.169230769</v>
      </c>
      <c r="R141" s="39"/>
      <c r="S141" s="54">
        <f>AVERAGE(S75:S139)/60</f>
        <v>0.6715384615</v>
      </c>
      <c r="T141" s="10"/>
      <c r="U141" s="10"/>
      <c r="V141" s="10"/>
      <c r="W141" s="10"/>
      <c r="X141" s="10"/>
      <c r="Y141" s="10"/>
      <c r="Z141" s="10"/>
    </row>
    <row r="142" ht="12.75" customHeight="1">
      <c r="A142" s="21"/>
      <c r="B142" s="10"/>
      <c r="C142" s="10"/>
      <c r="D142" s="19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20"/>
      <c r="S143" s="20"/>
      <c r="X143" s="10"/>
      <c r="Y143" s="10"/>
      <c r="Z143" s="10"/>
    </row>
    <row r="144" ht="12.75" customHeight="1">
      <c r="A144" s="10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20"/>
      <c r="S144" s="20"/>
      <c r="X144" s="10"/>
      <c r="Y144" s="10"/>
      <c r="Z144" s="10"/>
    </row>
    <row r="145" ht="12.75" customHeight="1">
      <c r="A145" s="10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20"/>
      <c r="S145" s="20"/>
      <c r="X145" s="10"/>
      <c r="Y145" s="10"/>
      <c r="Z145" s="10"/>
    </row>
    <row r="146" ht="12.75" customHeight="1">
      <c r="A146" s="10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20"/>
      <c r="S146" s="20"/>
      <c r="X146" s="10"/>
      <c r="Y146" s="10"/>
      <c r="Z146" s="10"/>
    </row>
    <row r="147" ht="12.75" customHeight="1">
      <c r="A147" s="10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20"/>
      <c r="S147" s="20"/>
      <c r="X147" s="10"/>
      <c r="Y147" s="10"/>
      <c r="Z147" s="10"/>
    </row>
    <row r="148" ht="12.75" customHeight="1">
      <c r="A148" s="10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20"/>
      <c r="S148" s="20"/>
      <c r="X148" s="10"/>
      <c r="Y148" s="10"/>
      <c r="Z148" s="10"/>
    </row>
    <row r="149" ht="12.75" customHeight="1">
      <c r="A149" s="10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20"/>
      <c r="S149" s="20"/>
      <c r="X149" s="10"/>
      <c r="Y149" s="10"/>
      <c r="Z149" s="10"/>
    </row>
    <row r="150" ht="12.75" customHeight="1">
      <c r="A150" s="10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20"/>
      <c r="S150" s="20"/>
      <c r="X150" s="10"/>
      <c r="Y150" s="10"/>
      <c r="Z150" s="10"/>
    </row>
    <row r="151" ht="12.75" customHeight="1">
      <c r="A151" s="10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20"/>
      <c r="S151" s="20"/>
      <c r="X151" s="10"/>
      <c r="Y151" s="10"/>
      <c r="Z151" s="10"/>
    </row>
    <row r="152" ht="12.75" customHeight="1">
      <c r="A152" s="10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20"/>
      <c r="S152" s="20"/>
      <c r="X152" s="10"/>
      <c r="Y152" s="10"/>
      <c r="Z152" s="10"/>
    </row>
    <row r="153" ht="12.75" customHeight="1">
      <c r="A153" s="10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20"/>
      <c r="S153" s="20"/>
      <c r="X153" s="10"/>
      <c r="Y153" s="10"/>
      <c r="Z153" s="10"/>
    </row>
    <row r="154" ht="12.75" customHeight="1">
      <c r="A154" s="10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20"/>
      <c r="S154" s="20"/>
      <c r="X154" s="10"/>
      <c r="Y154" s="10"/>
      <c r="Z154" s="10"/>
    </row>
    <row r="155" ht="12.75" customHeight="1">
      <c r="A155" s="10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20"/>
      <c r="S155" s="20"/>
      <c r="X155" s="10"/>
      <c r="Y155" s="10"/>
      <c r="Z155" s="10"/>
    </row>
    <row r="156" ht="12.75" customHeight="1">
      <c r="A156" s="10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20"/>
      <c r="S156" s="20"/>
      <c r="X156" s="10"/>
      <c r="Y156" s="10"/>
      <c r="Z156" s="10"/>
    </row>
    <row r="157" ht="12.75" customHeight="1">
      <c r="A157" s="10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20"/>
      <c r="S157" s="20"/>
      <c r="X157" s="10"/>
      <c r="Y157" s="10"/>
      <c r="Z157" s="10"/>
    </row>
    <row r="158" ht="12.75" customHeight="1">
      <c r="A158" s="10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20"/>
      <c r="S158" s="20"/>
      <c r="X158" s="10"/>
      <c r="Y158" s="10"/>
      <c r="Z158" s="10"/>
    </row>
    <row r="159" ht="12.75" customHeight="1">
      <c r="A159" s="10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20"/>
      <c r="S159" s="20"/>
      <c r="X159" s="10"/>
      <c r="Y159" s="10"/>
      <c r="Z159" s="10"/>
    </row>
    <row r="160" ht="12.75" customHeight="1">
      <c r="A160" s="10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20"/>
      <c r="S160" s="20"/>
      <c r="X160" s="10"/>
      <c r="Y160" s="10"/>
      <c r="Z160" s="10"/>
    </row>
    <row r="161" ht="12.75" customHeight="1">
      <c r="A161" s="10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20"/>
      <c r="S161" s="20"/>
      <c r="X161" s="10"/>
      <c r="Y161" s="10"/>
      <c r="Z161" s="10"/>
    </row>
    <row r="162" ht="12.75" customHeight="1">
      <c r="A162" s="10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20"/>
      <c r="S162" s="20"/>
      <c r="X162" s="10"/>
      <c r="Y162" s="10"/>
      <c r="Z162" s="10"/>
    </row>
    <row r="163" ht="12.75" customHeight="1">
      <c r="A163" s="10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20"/>
      <c r="S163" s="20"/>
      <c r="X163" s="10"/>
      <c r="Y163" s="10"/>
      <c r="Z163" s="10"/>
    </row>
    <row r="164" ht="12.75" customHeight="1">
      <c r="A164" s="10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20"/>
      <c r="S164" s="20"/>
      <c r="X164" s="10"/>
      <c r="Y164" s="10"/>
      <c r="Z164" s="10"/>
    </row>
    <row r="165" ht="12.75" customHeight="1">
      <c r="A165" s="10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20"/>
      <c r="S165" s="20"/>
      <c r="X165" s="10"/>
      <c r="Y165" s="10"/>
      <c r="Z165" s="10"/>
    </row>
    <row r="166" ht="12.75" customHeight="1">
      <c r="A166" s="10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20"/>
      <c r="S166" s="20"/>
      <c r="X166" s="10"/>
      <c r="Y166" s="10"/>
      <c r="Z166" s="10"/>
    </row>
    <row r="167" ht="12.75" customHeight="1">
      <c r="A167" s="10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20"/>
      <c r="S167" s="20"/>
      <c r="X167" s="10"/>
      <c r="Y167" s="10"/>
      <c r="Z167" s="10"/>
    </row>
    <row r="168" ht="12.75" customHeight="1">
      <c r="A168" s="10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20"/>
      <c r="S168" s="20"/>
      <c r="X168" s="10"/>
      <c r="Y168" s="10"/>
      <c r="Z168" s="10"/>
    </row>
    <row r="169" ht="12.75" customHeight="1">
      <c r="A169" s="10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20"/>
      <c r="S169" s="20"/>
      <c r="X169" s="10"/>
      <c r="Y169" s="10"/>
      <c r="Z169" s="10"/>
    </row>
    <row r="170" ht="12.75" customHeight="1">
      <c r="A170" s="10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20"/>
      <c r="S170" s="20"/>
      <c r="X170" s="10"/>
      <c r="Y170" s="10"/>
      <c r="Z170" s="10"/>
    </row>
    <row r="171" ht="12.75" customHeight="1">
      <c r="A171" s="10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20"/>
      <c r="S171" s="20"/>
      <c r="X171" s="10"/>
      <c r="Y171" s="10"/>
      <c r="Z171" s="10"/>
    </row>
    <row r="172" ht="12.75" customHeight="1">
      <c r="A172" s="10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20"/>
      <c r="S172" s="20"/>
      <c r="X172" s="10"/>
      <c r="Y172" s="10"/>
      <c r="Z172" s="10"/>
    </row>
    <row r="173" ht="12.75" customHeight="1">
      <c r="A173" s="10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20"/>
      <c r="S173" s="20"/>
      <c r="X173" s="10"/>
      <c r="Y173" s="10"/>
      <c r="Z173" s="10"/>
    </row>
    <row r="174" ht="12.75" customHeight="1">
      <c r="A174" s="10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20"/>
      <c r="S174" s="20"/>
      <c r="X174" s="10"/>
      <c r="Y174" s="10"/>
      <c r="Z174" s="10"/>
    </row>
    <row r="175" ht="12.75" customHeight="1">
      <c r="A175" s="10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20"/>
      <c r="S175" s="20"/>
      <c r="X175" s="10"/>
      <c r="Y175" s="10"/>
      <c r="Z175" s="10"/>
    </row>
    <row r="176" ht="12.75" customHeight="1">
      <c r="A176" s="10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20"/>
      <c r="S176" s="20"/>
      <c r="X176" s="10"/>
      <c r="Y176" s="10"/>
      <c r="Z176" s="10"/>
    </row>
    <row r="177" ht="12.75" customHeight="1">
      <c r="A177" s="10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20"/>
      <c r="S177" s="20"/>
      <c r="X177" s="10"/>
      <c r="Y177" s="10"/>
      <c r="Z177" s="10"/>
    </row>
    <row r="178" ht="12.75" customHeight="1">
      <c r="A178" s="10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20"/>
      <c r="S178" s="20"/>
      <c r="X178" s="10"/>
      <c r="Y178" s="10"/>
      <c r="Z178" s="10"/>
    </row>
    <row r="179" ht="12.75" customHeight="1">
      <c r="A179" s="10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20"/>
      <c r="S179" s="20"/>
      <c r="X179" s="10"/>
      <c r="Y179" s="10"/>
      <c r="Z179" s="10"/>
    </row>
    <row r="180" ht="12.75" customHeight="1">
      <c r="A180" s="10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20"/>
      <c r="S180" s="20"/>
      <c r="X180" s="10"/>
      <c r="Y180" s="10"/>
      <c r="Z180" s="10"/>
    </row>
    <row r="181" ht="12.75" customHeight="1">
      <c r="A181" s="10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20"/>
      <c r="S181" s="20"/>
      <c r="X181" s="10"/>
      <c r="Y181" s="10"/>
      <c r="Z181" s="10"/>
    </row>
    <row r="182" ht="12.75" customHeight="1">
      <c r="A182" s="10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20"/>
      <c r="S182" s="20"/>
      <c r="X182" s="10"/>
      <c r="Y182" s="10"/>
      <c r="Z182" s="10"/>
    </row>
    <row r="183" ht="12.75" customHeight="1">
      <c r="A183" s="10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20"/>
      <c r="S183" s="20"/>
      <c r="X183" s="10"/>
      <c r="Y183" s="10"/>
      <c r="Z183" s="10"/>
    </row>
    <row r="184" ht="12.75" customHeight="1">
      <c r="A184" s="10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20"/>
      <c r="S184" s="20"/>
      <c r="X184" s="10"/>
      <c r="Y184" s="10"/>
      <c r="Z184" s="10"/>
    </row>
    <row r="185" ht="12.75" customHeight="1">
      <c r="A185" s="10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20"/>
      <c r="S185" s="20"/>
      <c r="X185" s="10"/>
      <c r="Y185" s="10"/>
      <c r="Z185" s="10"/>
    </row>
    <row r="186" ht="12.75" customHeight="1">
      <c r="A186" s="10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20"/>
      <c r="S186" s="20"/>
      <c r="X186" s="10"/>
      <c r="Y186" s="10"/>
      <c r="Z186" s="10"/>
    </row>
    <row r="187" ht="12.75" customHeight="1">
      <c r="A187" s="10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20"/>
      <c r="S187" s="20"/>
      <c r="X187" s="10"/>
      <c r="Y187" s="10"/>
      <c r="Z187" s="10"/>
    </row>
    <row r="188" ht="12.75" customHeight="1">
      <c r="A188" s="10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20"/>
      <c r="S188" s="20"/>
      <c r="X188" s="10"/>
      <c r="Y188" s="10"/>
      <c r="Z188" s="10"/>
    </row>
    <row r="189" ht="12.75" customHeight="1">
      <c r="A189" s="10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20"/>
      <c r="S189" s="20"/>
      <c r="X189" s="10"/>
      <c r="Y189" s="10"/>
      <c r="Z189" s="10"/>
    </row>
    <row r="190" ht="12.75" customHeight="1">
      <c r="A190" s="10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20"/>
      <c r="S190" s="20"/>
      <c r="X190" s="10"/>
      <c r="Y190" s="10"/>
      <c r="Z190" s="10"/>
    </row>
    <row r="191" ht="12.75" customHeight="1">
      <c r="A191" s="10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20"/>
      <c r="S191" s="20"/>
      <c r="X191" s="10"/>
      <c r="Y191" s="10"/>
      <c r="Z191" s="10"/>
    </row>
    <row r="192" ht="12.75" customHeight="1">
      <c r="A192" s="10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20"/>
      <c r="S192" s="20"/>
      <c r="X192" s="10"/>
      <c r="Y192" s="10"/>
      <c r="Z192" s="10"/>
    </row>
    <row r="193" ht="12.75" customHeight="1">
      <c r="A193" s="10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20"/>
      <c r="S193" s="20"/>
      <c r="X193" s="10"/>
      <c r="Y193" s="10"/>
      <c r="Z193" s="10"/>
    </row>
    <row r="194" ht="12.75" customHeight="1">
      <c r="A194" s="10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20"/>
      <c r="S194" s="20"/>
      <c r="X194" s="10"/>
      <c r="Y194" s="10"/>
      <c r="Z194" s="10"/>
    </row>
    <row r="195" ht="12.75" customHeight="1">
      <c r="A195" s="10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20"/>
      <c r="S195" s="20"/>
      <c r="X195" s="10"/>
      <c r="Y195" s="10"/>
      <c r="Z195" s="10"/>
    </row>
    <row r="196" ht="12.75" customHeight="1">
      <c r="A196" s="10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20"/>
      <c r="S196" s="20"/>
      <c r="X196" s="10"/>
      <c r="Y196" s="10"/>
      <c r="Z196" s="10"/>
    </row>
    <row r="197" ht="12.75" customHeight="1">
      <c r="A197" s="10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20"/>
      <c r="S197" s="20"/>
      <c r="X197" s="10"/>
      <c r="Y197" s="10"/>
      <c r="Z197" s="10"/>
    </row>
    <row r="198" ht="12.75" customHeight="1">
      <c r="A198" s="10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20"/>
      <c r="S198" s="20"/>
      <c r="X198" s="10"/>
      <c r="Y198" s="10"/>
      <c r="Z198" s="10"/>
    </row>
    <row r="199" ht="12.75" customHeight="1">
      <c r="A199" s="10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20"/>
      <c r="S199" s="20"/>
      <c r="X199" s="10"/>
      <c r="Y199" s="10"/>
      <c r="Z199" s="10"/>
    </row>
    <row r="200" ht="12.75" customHeight="1">
      <c r="A200" s="10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20"/>
      <c r="S200" s="20"/>
      <c r="X200" s="10"/>
      <c r="Y200" s="10"/>
      <c r="Z200" s="10"/>
    </row>
    <row r="201" ht="12.75" customHeight="1">
      <c r="A201" s="10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20"/>
      <c r="S201" s="20"/>
      <c r="X201" s="10"/>
      <c r="Y201" s="10"/>
      <c r="Z201" s="10"/>
    </row>
    <row r="202" ht="12.75" customHeight="1">
      <c r="A202" s="10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20"/>
      <c r="S202" s="20"/>
      <c r="X202" s="10"/>
      <c r="Y202" s="10"/>
      <c r="Z202" s="10"/>
    </row>
    <row r="203" ht="12.75" customHeight="1">
      <c r="A203" s="10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20"/>
      <c r="S203" s="20"/>
      <c r="X203" s="10"/>
      <c r="Y203" s="10"/>
      <c r="Z203" s="10"/>
    </row>
    <row r="204" ht="12.75" customHeight="1">
      <c r="A204" s="10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20"/>
      <c r="S204" s="20"/>
      <c r="X204" s="10"/>
      <c r="Y204" s="10"/>
      <c r="Z204" s="10"/>
    </row>
    <row r="205" ht="12.75" customHeight="1">
      <c r="A205" s="10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20"/>
      <c r="S205" s="20"/>
      <c r="X205" s="10"/>
      <c r="Y205" s="10"/>
      <c r="Z205" s="10"/>
    </row>
    <row r="206" ht="12.75" customHeight="1">
      <c r="A206" s="10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20"/>
      <c r="S206" s="20"/>
      <c r="X206" s="10"/>
      <c r="Y206" s="10"/>
      <c r="Z206" s="10"/>
    </row>
    <row r="207" ht="12.75" customHeight="1">
      <c r="A207" s="10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20"/>
      <c r="S207" s="20"/>
      <c r="X207" s="10"/>
      <c r="Y207" s="10"/>
      <c r="Z207" s="10"/>
    </row>
    <row r="208" ht="12.75" customHeight="1">
      <c r="A208" s="10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20"/>
      <c r="S208" s="20"/>
      <c r="X208" s="10"/>
      <c r="Y208" s="10"/>
      <c r="Z208" s="10"/>
    </row>
    <row r="209" ht="12.75" customHeight="1">
      <c r="A209" s="10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20"/>
      <c r="S209" s="20"/>
      <c r="X209" s="10"/>
      <c r="Y209" s="10"/>
      <c r="Z209" s="10"/>
    </row>
    <row r="210" ht="12.75" customHeight="1">
      <c r="A210" s="10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20"/>
      <c r="S210" s="20"/>
      <c r="X210" s="10"/>
      <c r="Y210" s="10"/>
      <c r="Z210" s="10"/>
    </row>
    <row r="211" ht="12.75" customHeight="1">
      <c r="A211" s="10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20"/>
      <c r="S211" s="20"/>
      <c r="X211" s="10"/>
      <c r="Y211" s="10"/>
      <c r="Z211" s="10"/>
    </row>
    <row r="212" ht="12.75" customHeight="1">
      <c r="A212" s="10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20"/>
      <c r="S212" s="20"/>
      <c r="X212" s="10"/>
      <c r="Y212" s="10"/>
      <c r="Z212" s="10"/>
    </row>
    <row r="213" ht="12.75" customHeight="1">
      <c r="A213" s="10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20"/>
      <c r="S213" s="20"/>
      <c r="X213" s="10"/>
      <c r="Y213" s="10"/>
      <c r="Z213" s="10"/>
    </row>
    <row r="214" ht="12.75" customHeight="1">
      <c r="A214" s="10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20"/>
      <c r="S214" s="20"/>
      <c r="X214" s="10"/>
      <c r="Y214" s="10"/>
      <c r="Z214" s="10"/>
    </row>
    <row r="215" ht="12.75" customHeight="1">
      <c r="A215" s="10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20"/>
      <c r="S215" s="20"/>
      <c r="X215" s="10"/>
      <c r="Y215" s="10"/>
      <c r="Z215" s="10"/>
    </row>
    <row r="216" ht="12.75" customHeight="1">
      <c r="A216" s="10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20"/>
      <c r="S216" s="20"/>
      <c r="X216" s="10"/>
      <c r="Y216" s="10"/>
      <c r="Z216" s="10"/>
    </row>
    <row r="217" ht="12.75" customHeight="1">
      <c r="A217" s="10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20"/>
      <c r="S217" s="20"/>
      <c r="X217" s="10"/>
      <c r="Y217" s="10"/>
      <c r="Z217" s="10"/>
    </row>
    <row r="218" ht="12.75" customHeight="1">
      <c r="A218" s="10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20"/>
      <c r="S218" s="20"/>
      <c r="X218" s="10"/>
      <c r="Y218" s="10"/>
      <c r="Z218" s="10"/>
    </row>
    <row r="219" ht="12.75" customHeight="1">
      <c r="A219" s="10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20"/>
      <c r="S219" s="20"/>
      <c r="X219" s="10"/>
      <c r="Y219" s="10"/>
      <c r="Z219" s="10"/>
    </row>
    <row r="220" ht="12.75" customHeight="1">
      <c r="A220" s="10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20"/>
      <c r="S220" s="20"/>
      <c r="X220" s="10"/>
      <c r="Y220" s="10"/>
      <c r="Z220" s="10"/>
    </row>
    <row r="221" ht="12.75" customHeight="1">
      <c r="A221" s="10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20"/>
      <c r="S221" s="20"/>
      <c r="X221" s="10"/>
      <c r="Y221" s="10"/>
      <c r="Z221" s="10"/>
    </row>
    <row r="222" ht="12.75" customHeight="1">
      <c r="A222" s="10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20"/>
      <c r="S222" s="20"/>
      <c r="X222" s="10"/>
      <c r="Y222" s="10"/>
      <c r="Z222" s="10"/>
    </row>
    <row r="223" ht="12.75" customHeight="1">
      <c r="A223" s="10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20"/>
      <c r="S223" s="20"/>
      <c r="X223" s="10"/>
      <c r="Y223" s="10"/>
      <c r="Z223" s="10"/>
    </row>
    <row r="224" ht="12.75" customHeight="1">
      <c r="A224" s="10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20"/>
      <c r="S224" s="20"/>
      <c r="X224" s="10"/>
      <c r="Y224" s="10"/>
      <c r="Z224" s="10"/>
    </row>
    <row r="225" ht="12.75" customHeight="1">
      <c r="A225" s="10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20"/>
      <c r="S225" s="20"/>
      <c r="X225" s="10"/>
      <c r="Y225" s="10"/>
      <c r="Z225" s="10"/>
    </row>
    <row r="226" ht="12.75" customHeight="1">
      <c r="A226" s="10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20"/>
      <c r="S226" s="20"/>
      <c r="X226" s="10"/>
      <c r="Y226" s="10"/>
      <c r="Z226" s="10"/>
    </row>
    <row r="227" ht="12.75" customHeight="1">
      <c r="A227" s="10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20"/>
      <c r="S227" s="20"/>
      <c r="X227" s="10"/>
      <c r="Y227" s="10"/>
      <c r="Z227" s="10"/>
    </row>
    <row r="228" ht="12.75" customHeight="1">
      <c r="A228" s="10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20"/>
      <c r="S228" s="20"/>
      <c r="X228" s="10"/>
      <c r="Y228" s="10"/>
      <c r="Z228" s="10"/>
    </row>
    <row r="229" ht="12.75" customHeight="1">
      <c r="A229" s="10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20"/>
      <c r="S229" s="20"/>
      <c r="X229" s="10"/>
      <c r="Y229" s="10"/>
      <c r="Z229" s="10"/>
    </row>
    <row r="230" ht="12.75" customHeight="1">
      <c r="A230" s="10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20"/>
      <c r="S230" s="20"/>
      <c r="X230" s="10"/>
      <c r="Y230" s="10"/>
      <c r="Z230" s="10"/>
    </row>
    <row r="231" ht="12.75" customHeight="1">
      <c r="A231" s="10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20"/>
      <c r="S231" s="20"/>
      <c r="X231" s="10"/>
      <c r="Y231" s="10"/>
      <c r="Z231" s="10"/>
    </row>
    <row r="232" ht="12.75" customHeight="1">
      <c r="A232" s="10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20"/>
      <c r="S232" s="20"/>
      <c r="X232" s="10"/>
      <c r="Y232" s="10"/>
      <c r="Z232" s="10"/>
    </row>
    <row r="233" ht="12.75" customHeight="1">
      <c r="A233" s="10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20"/>
      <c r="S233" s="20"/>
      <c r="X233" s="10"/>
      <c r="Y233" s="10"/>
      <c r="Z233" s="10"/>
    </row>
    <row r="234" ht="12.75" customHeight="1">
      <c r="A234" s="10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20"/>
      <c r="S234" s="20"/>
      <c r="X234" s="10"/>
      <c r="Y234" s="10"/>
      <c r="Z234" s="10"/>
    </row>
    <row r="235" ht="12.75" customHeight="1">
      <c r="A235" s="10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20"/>
      <c r="S235" s="20"/>
      <c r="X235" s="10"/>
      <c r="Y235" s="10"/>
      <c r="Z235" s="10"/>
    </row>
    <row r="236" ht="12.75" customHeight="1">
      <c r="A236" s="10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20"/>
      <c r="S236" s="20"/>
      <c r="X236" s="10"/>
      <c r="Y236" s="10"/>
      <c r="Z236" s="10"/>
    </row>
    <row r="237" ht="12.75" customHeight="1">
      <c r="A237" s="10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20"/>
      <c r="S237" s="20"/>
      <c r="X237" s="10"/>
      <c r="Y237" s="10"/>
      <c r="Z237" s="10"/>
    </row>
    <row r="238" ht="12.75" customHeight="1">
      <c r="A238" s="10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20"/>
      <c r="S238" s="20"/>
      <c r="X238" s="10"/>
      <c r="Y238" s="10"/>
      <c r="Z238" s="10"/>
    </row>
    <row r="239" ht="12.75" customHeight="1">
      <c r="A239" s="10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20"/>
      <c r="S239" s="20"/>
      <c r="X239" s="10"/>
      <c r="Y239" s="10"/>
      <c r="Z239" s="10"/>
    </row>
    <row r="240" ht="12.75" customHeight="1">
      <c r="A240" s="10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20"/>
      <c r="S240" s="20"/>
      <c r="X240" s="10"/>
      <c r="Y240" s="10"/>
      <c r="Z240" s="10"/>
    </row>
    <row r="241" ht="12.75" customHeight="1">
      <c r="A241" s="10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20"/>
      <c r="S241" s="20"/>
      <c r="X241" s="10"/>
      <c r="Y241" s="10"/>
      <c r="Z241" s="10"/>
    </row>
    <row r="242" ht="12.75" customHeight="1">
      <c r="A242" s="10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20"/>
      <c r="S242" s="20"/>
      <c r="X242" s="10"/>
      <c r="Y242" s="10"/>
      <c r="Z242" s="10"/>
    </row>
    <row r="243" ht="12.75" customHeight="1">
      <c r="A243" s="10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20"/>
      <c r="S243" s="20"/>
      <c r="X243" s="10"/>
      <c r="Y243" s="10"/>
      <c r="Z243" s="10"/>
    </row>
    <row r="244" ht="12.75" customHeight="1">
      <c r="A244" s="10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20"/>
      <c r="S244" s="20"/>
      <c r="X244" s="10"/>
      <c r="Y244" s="10"/>
      <c r="Z244" s="10"/>
    </row>
    <row r="245" ht="12.75" customHeight="1">
      <c r="A245" s="10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20"/>
      <c r="S245" s="20"/>
      <c r="X245" s="10"/>
      <c r="Y245" s="10"/>
      <c r="Z245" s="10"/>
    </row>
    <row r="246" ht="12.75" customHeight="1">
      <c r="A246" s="10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20"/>
      <c r="S246" s="20"/>
      <c r="X246" s="10"/>
      <c r="Y246" s="10"/>
      <c r="Z246" s="10"/>
    </row>
    <row r="247" ht="12.75" customHeight="1">
      <c r="A247" s="10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20"/>
      <c r="S247" s="20"/>
      <c r="X247" s="10"/>
      <c r="Y247" s="10"/>
      <c r="Z247" s="10"/>
    </row>
    <row r="248" ht="12.75" customHeight="1">
      <c r="A248" s="10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20"/>
      <c r="S248" s="20"/>
      <c r="X248" s="10"/>
      <c r="Y248" s="10"/>
      <c r="Z248" s="10"/>
    </row>
    <row r="249" ht="12.75" customHeight="1">
      <c r="A249" s="10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20"/>
      <c r="S249" s="20"/>
      <c r="X249" s="10"/>
      <c r="Y249" s="10"/>
      <c r="Z249" s="10"/>
    </row>
    <row r="250" ht="12.75" customHeight="1">
      <c r="A250" s="10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20"/>
      <c r="S250" s="20"/>
      <c r="X250" s="10"/>
      <c r="Y250" s="10"/>
      <c r="Z250" s="10"/>
    </row>
    <row r="251" ht="12.75" customHeight="1">
      <c r="A251" s="10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20"/>
      <c r="S251" s="20"/>
      <c r="X251" s="10"/>
      <c r="Y251" s="10"/>
      <c r="Z251" s="10"/>
    </row>
    <row r="252" ht="12.75" customHeight="1">
      <c r="A252" s="10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20"/>
      <c r="S252" s="20"/>
      <c r="X252" s="10"/>
      <c r="Y252" s="10"/>
      <c r="Z252" s="10"/>
    </row>
    <row r="253" ht="12.75" customHeight="1">
      <c r="A253" s="10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20"/>
      <c r="S253" s="20"/>
      <c r="X253" s="10"/>
      <c r="Y253" s="10"/>
      <c r="Z253" s="10"/>
    </row>
    <row r="254" ht="12.75" customHeight="1">
      <c r="A254" s="10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20"/>
      <c r="S254" s="20"/>
      <c r="X254" s="10"/>
      <c r="Y254" s="10"/>
      <c r="Z254" s="10"/>
    </row>
    <row r="255" ht="12.75" customHeight="1">
      <c r="A255" s="10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20"/>
      <c r="S255" s="20"/>
      <c r="X255" s="10"/>
      <c r="Y255" s="10"/>
      <c r="Z255" s="10"/>
    </row>
    <row r="256" ht="12.75" customHeight="1">
      <c r="A256" s="10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20"/>
      <c r="S256" s="20"/>
      <c r="X256" s="10"/>
      <c r="Y256" s="10"/>
      <c r="Z256" s="10"/>
    </row>
    <row r="257" ht="12.75" customHeight="1">
      <c r="A257" s="10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20"/>
      <c r="S257" s="20"/>
      <c r="X257" s="10"/>
      <c r="Y257" s="10"/>
      <c r="Z257" s="10"/>
    </row>
    <row r="258" ht="12.75" customHeight="1">
      <c r="A258" s="10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20"/>
      <c r="S258" s="20"/>
      <c r="X258" s="10"/>
      <c r="Y258" s="10"/>
      <c r="Z258" s="10"/>
    </row>
    <row r="259" ht="12.75" customHeight="1">
      <c r="A259" s="10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20"/>
      <c r="S259" s="20"/>
      <c r="X259" s="10"/>
      <c r="Y259" s="10"/>
      <c r="Z259" s="10"/>
    </row>
    <row r="260" ht="12.75" customHeight="1">
      <c r="A260" s="10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20"/>
      <c r="S260" s="20"/>
      <c r="X260" s="10"/>
      <c r="Y260" s="10"/>
      <c r="Z260" s="10"/>
    </row>
    <row r="261" ht="12.75" customHeight="1">
      <c r="A261" s="10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20"/>
      <c r="S261" s="20"/>
      <c r="X261" s="10"/>
      <c r="Y261" s="10"/>
      <c r="Z261" s="10"/>
    </row>
    <row r="262" ht="12.75" customHeight="1">
      <c r="A262" s="10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20"/>
      <c r="S262" s="20"/>
      <c r="X262" s="10"/>
      <c r="Y262" s="10"/>
      <c r="Z262" s="10"/>
    </row>
    <row r="263" ht="12.75" customHeight="1">
      <c r="A263" s="10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20"/>
      <c r="S263" s="20"/>
      <c r="X263" s="10"/>
      <c r="Y263" s="10"/>
      <c r="Z263" s="10"/>
    </row>
    <row r="264" ht="12.75" customHeight="1">
      <c r="A264" s="10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20"/>
      <c r="S264" s="20"/>
      <c r="X264" s="10"/>
      <c r="Y264" s="10"/>
      <c r="Z264" s="10"/>
    </row>
    <row r="265" ht="12.75" customHeight="1">
      <c r="A265" s="10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20"/>
      <c r="S265" s="20"/>
      <c r="X265" s="10"/>
      <c r="Y265" s="10"/>
      <c r="Z265" s="10"/>
    </row>
    <row r="266" ht="12.75" customHeight="1">
      <c r="A266" s="10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20"/>
      <c r="S266" s="20"/>
      <c r="X266" s="10"/>
      <c r="Y266" s="10"/>
      <c r="Z266" s="10"/>
    </row>
    <row r="267" ht="12.75" customHeight="1">
      <c r="A267" s="10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20"/>
      <c r="S267" s="20"/>
      <c r="X267" s="10"/>
      <c r="Y267" s="10"/>
      <c r="Z267" s="10"/>
    </row>
    <row r="268" ht="12.75" customHeight="1">
      <c r="A268" s="10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20"/>
      <c r="S268" s="20"/>
      <c r="X268" s="10"/>
      <c r="Y268" s="10"/>
      <c r="Z268" s="10"/>
    </row>
    <row r="269" ht="12.75" customHeight="1">
      <c r="A269" s="10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20"/>
      <c r="S269" s="20"/>
      <c r="X269" s="10"/>
      <c r="Y269" s="10"/>
      <c r="Z269" s="10"/>
    </row>
    <row r="270" ht="12.75" customHeight="1">
      <c r="A270" s="10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20"/>
      <c r="S270" s="20"/>
      <c r="X270" s="10"/>
      <c r="Y270" s="10"/>
      <c r="Z270" s="10"/>
    </row>
    <row r="271" ht="12.75" customHeight="1">
      <c r="A271" s="10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20"/>
      <c r="S271" s="20"/>
      <c r="X271" s="10"/>
      <c r="Y271" s="10"/>
      <c r="Z271" s="10"/>
    </row>
    <row r="272" ht="12.75" customHeight="1">
      <c r="A272" s="10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20"/>
      <c r="S272" s="20"/>
      <c r="X272" s="10"/>
      <c r="Y272" s="10"/>
      <c r="Z272" s="10"/>
    </row>
    <row r="273" ht="12.75" customHeight="1">
      <c r="A273" s="10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20"/>
      <c r="S273" s="20"/>
      <c r="X273" s="10"/>
      <c r="Y273" s="10"/>
      <c r="Z273" s="10"/>
    </row>
    <row r="274" ht="12.75" customHeight="1">
      <c r="A274" s="10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20"/>
      <c r="S274" s="20"/>
      <c r="X274" s="10"/>
      <c r="Y274" s="10"/>
      <c r="Z274" s="10"/>
    </row>
    <row r="275" ht="12.75" customHeight="1">
      <c r="A275" s="10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20"/>
      <c r="S275" s="20"/>
      <c r="X275" s="10"/>
      <c r="Y275" s="10"/>
      <c r="Z275" s="10"/>
    </row>
    <row r="276" ht="12.75" customHeight="1">
      <c r="A276" s="10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20"/>
      <c r="S276" s="20"/>
      <c r="X276" s="10"/>
      <c r="Y276" s="10"/>
      <c r="Z276" s="10"/>
    </row>
    <row r="277" ht="12.75" customHeight="1">
      <c r="A277" s="10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20"/>
      <c r="S277" s="20"/>
      <c r="X277" s="10"/>
      <c r="Y277" s="10"/>
      <c r="Z277" s="10"/>
    </row>
    <row r="278" ht="12.75" customHeight="1">
      <c r="A278" s="10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20"/>
      <c r="S278" s="20"/>
      <c r="X278" s="10"/>
      <c r="Y278" s="10"/>
      <c r="Z278" s="10"/>
    </row>
    <row r="279" ht="12.75" customHeight="1">
      <c r="A279" s="10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20"/>
      <c r="S279" s="20"/>
      <c r="X279" s="10"/>
      <c r="Y279" s="10"/>
      <c r="Z279" s="10"/>
    </row>
    <row r="280" ht="12.75" customHeight="1">
      <c r="A280" s="10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20"/>
      <c r="S280" s="20"/>
      <c r="X280" s="10"/>
      <c r="Y280" s="10"/>
      <c r="Z280" s="10"/>
    </row>
    <row r="281" ht="12.75" customHeight="1">
      <c r="A281" s="10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20"/>
      <c r="S281" s="20"/>
      <c r="X281" s="10"/>
      <c r="Y281" s="10"/>
      <c r="Z281" s="10"/>
    </row>
    <row r="282" ht="12.75" customHeight="1">
      <c r="A282" s="10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20"/>
      <c r="S282" s="20"/>
      <c r="X282" s="10"/>
      <c r="Y282" s="10"/>
      <c r="Z282" s="10"/>
    </row>
    <row r="283" ht="12.75" customHeight="1">
      <c r="A283" s="10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20"/>
      <c r="S283" s="20"/>
      <c r="X283" s="10"/>
      <c r="Y283" s="10"/>
      <c r="Z283" s="10"/>
    </row>
    <row r="284" ht="12.75" customHeight="1">
      <c r="A284" s="10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20"/>
      <c r="S284" s="20"/>
      <c r="X284" s="10"/>
      <c r="Y284" s="10"/>
      <c r="Z284" s="10"/>
    </row>
    <row r="285" ht="12.75" customHeight="1">
      <c r="A285" s="10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20"/>
      <c r="S285" s="20"/>
      <c r="X285" s="10"/>
      <c r="Y285" s="10"/>
      <c r="Z285" s="10"/>
    </row>
    <row r="286" ht="12.75" customHeight="1">
      <c r="A286" s="10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20"/>
      <c r="S286" s="20"/>
      <c r="X286" s="10"/>
      <c r="Y286" s="10"/>
      <c r="Z286" s="10"/>
    </row>
    <row r="287" ht="12.75" customHeight="1">
      <c r="A287" s="10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20"/>
      <c r="S287" s="20"/>
      <c r="X287" s="10"/>
      <c r="Y287" s="10"/>
      <c r="Z287" s="10"/>
    </row>
    <row r="288" ht="12.75" customHeight="1">
      <c r="A288" s="10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20"/>
      <c r="S288" s="20"/>
      <c r="X288" s="10"/>
      <c r="Y288" s="10"/>
      <c r="Z288" s="10"/>
    </row>
    <row r="289" ht="12.75" customHeight="1">
      <c r="A289" s="10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20"/>
      <c r="S289" s="20"/>
      <c r="X289" s="10"/>
      <c r="Y289" s="10"/>
      <c r="Z289" s="10"/>
    </row>
    <row r="290" ht="12.75" customHeight="1">
      <c r="A290" s="10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20"/>
      <c r="S290" s="20"/>
      <c r="X290" s="10"/>
      <c r="Y290" s="10"/>
      <c r="Z290" s="10"/>
    </row>
    <row r="291" ht="12.75" customHeight="1">
      <c r="A291" s="10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20"/>
      <c r="S291" s="20"/>
      <c r="X291" s="10"/>
      <c r="Y291" s="10"/>
      <c r="Z291" s="10"/>
    </row>
    <row r="292" ht="12.75" customHeight="1">
      <c r="A292" s="10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20"/>
      <c r="S292" s="20"/>
      <c r="X292" s="10"/>
      <c r="Y292" s="10"/>
      <c r="Z292" s="10"/>
    </row>
    <row r="293" ht="12.75" customHeight="1">
      <c r="A293" s="10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20"/>
      <c r="S293" s="20"/>
      <c r="X293" s="10"/>
      <c r="Y293" s="10"/>
      <c r="Z293" s="10"/>
    </row>
    <row r="294" ht="12.75" customHeight="1">
      <c r="A294" s="10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20"/>
      <c r="S294" s="20"/>
      <c r="X294" s="10"/>
      <c r="Y294" s="10"/>
      <c r="Z294" s="10"/>
    </row>
    <row r="295" ht="12.75" customHeight="1">
      <c r="A295" s="10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20"/>
      <c r="S295" s="20"/>
      <c r="X295" s="10"/>
      <c r="Y295" s="10"/>
      <c r="Z295" s="10"/>
    </row>
    <row r="296" ht="12.75" customHeight="1">
      <c r="A296" s="10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20"/>
      <c r="S296" s="20"/>
      <c r="X296" s="10"/>
      <c r="Y296" s="10"/>
      <c r="Z296" s="10"/>
    </row>
    <row r="297" ht="12.75" customHeight="1">
      <c r="A297" s="10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20"/>
      <c r="S297" s="20"/>
      <c r="X297" s="10"/>
      <c r="Y297" s="10"/>
      <c r="Z297" s="10"/>
    </row>
    <row r="298" ht="12.75" customHeight="1">
      <c r="A298" s="10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20"/>
      <c r="S298" s="20"/>
      <c r="X298" s="10"/>
      <c r="Y298" s="10"/>
      <c r="Z298" s="10"/>
    </row>
    <row r="299" ht="12.75" customHeight="1">
      <c r="A299" s="10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20"/>
      <c r="S299" s="20"/>
      <c r="X299" s="10"/>
      <c r="Y299" s="10"/>
      <c r="Z299" s="10"/>
    </row>
    <row r="300" ht="12.75" customHeight="1">
      <c r="A300" s="10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20"/>
      <c r="S300" s="20"/>
      <c r="X300" s="10"/>
      <c r="Y300" s="10"/>
      <c r="Z300" s="10"/>
    </row>
    <row r="301" ht="12.75" customHeight="1">
      <c r="A301" s="10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20"/>
      <c r="S301" s="20"/>
      <c r="X301" s="10"/>
      <c r="Y301" s="10"/>
      <c r="Z301" s="10"/>
    </row>
    <row r="302" ht="12.75" customHeight="1">
      <c r="A302" s="10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20"/>
      <c r="S302" s="20"/>
      <c r="X302" s="10"/>
      <c r="Y302" s="10"/>
      <c r="Z302" s="10"/>
    </row>
    <row r="303" ht="12.75" customHeight="1">
      <c r="A303" s="10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20"/>
      <c r="S303" s="20"/>
      <c r="X303" s="10"/>
      <c r="Y303" s="10"/>
      <c r="Z303" s="10"/>
    </row>
    <row r="304" ht="12.75" customHeight="1">
      <c r="A304" s="10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20"/>
      <c r="S304" s="20"/>
      <c r="X304" s="10"/>
      <c r="Y304" s="10"/>
      <c r="Z304" s="10"/>
    </row>
    <row r="305" ht="12.75" customHeight="1">
      <c r="A305" s="10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20"/>
      <c r="S305" s="20"/>
      <c r="X305" s="10"/>
      <c r="Y305" s="10"/>
      <c r="Z305" s="10"/>
    </row>
    <row r="306" ht="12.75" customHeight="1">
      <c r="A306" s="10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20"/>
      <c r="S306" s="20"/>
      <c r="X306" s="10"/>
      <c r="Y306" s="10"/>
      <c r="Z306" s="10"/>
    </row>
    <row r="307" ht="12.75" customHeight="1">
      <c r="A307" s="10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20"/>
      <c r="S307" s="20"/>
      <c r="X307" s="10"/>
      <c r="Y307" s="10"/>
      <c r="Z307" s="10"/>
    </row>
    <row r="308" ht="12.75" customHeight="1">
      <c r="A308" s="10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20"/>
      <c r="S308" s="20"/>
      <c r="X308" s="10"/>
      <c r="Y308" s="10"/>
      <c r="Z308" s="10"/>
    </row>
    <row r="309" ht="12.75" customHeight="1">
      <c r="A309" s="10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20"/>
      <c r="S309" s="20"/>
      <c r="X309" s="10"/>
      <c r="Y309" s="10"/>
      <c r="Z309" s="10"/>
    </row>
    <row r="310" ht="12.75" customHeight="1">
      <c r="A310" s="10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20"/>
      <c r="S310" s="20"/>
      <c r="X310" s="10"/>
      <c r="Y310" s="10"/>
      <c r="Z310" s="10"/>
    </row>
    <row r="311" ht="12.75" customHeight="1">
      <c r="A311" s="10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20"/>
      <c r="S311" s="20"/>
      <c r="X311" s="10"/>
      <c r="Y311" s="10"/>
      <c r="Z311" s="10"/>
    </row>
    <row r="312" ht="12.75" customHeight="1">
      <c r="A312" s="10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20"/>
      <c r="S312" s="20"/>
      <c r="X312" s="10"/>
      <c r="Y312" s="10"/>
      <c r="Z312" s="10"/>
    </row>
    <row r="313" ht="12.75" customHeight="1">
      <c r="A313" s="10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20"/>
      <c r="S313" s="20"/>
      <c r="X313" s="10"/>
      <c r="Y313" s="10"/>
      <c r="Z313" s="10"/>
    </row>
    <row r="314" ht="12.75" customHeight="1">
      <c r="A314" s="10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20"/>
      <c r="S314" s="20"/>
      <c r="X314" s="10"/>
      <c r="Y314" s="10"/>
      <c r="Z314" s="10"/>
    </row>
    <row r="315" ht="12.75" customHeight="1">
      <c r="A315" s="10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20"/>
      <c r="S315" s="20"/>
      <c r="X315" s="10"/>
      <c r="Y315" s="10"/>
      <c r="Z315" s="10"/>
    </row>
    <row r="316" ht="12.75" customHeight="1">
      <c r="A316" s="10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20"/>
      <c r="S316" s="20"/>
      <c r="X316" s="10"/>
      <c r="Y316" s="10"/>
      <c r="Z316" s="10"/>
    </row>
    <row r="317" ht="12.75" customHeight="1">
      <c r="A317" s="10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20"/>
      <c r="S317" s="20"/>
      <c r="X317" s="10"/>
      <c r="Y317" s="10"/>
      <c r="Z317" s="10"/>
    </row>
    <row r="318" ht="12.75" customHeight="1">
      <c r="A318" s="10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20"/>
      <c r="S318" s="20"/>
      <c r="X318" s="10"/>
      <c r="Y318" s="10"/>
      <c r="Z318" s="10"/>
    </row>
    <row r="319" ht="12.75" customHeight="1">
      <c r="A319" s="10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20"/>
      <c r="S319" s="20"/>
      <c r="X319" s="10"/>
      <c r="Y319" s="10"/>
      <c r="Z319" s="10"/>
    </row>
    <row r="320" ht="12.75" customHeight="1">
      <c r="A320" s="10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20"/>
      <c r="S320" s="20"/>
      <c r="X320" s="10"/>
      <c r="Y320" s="10"/>
      <c r="Z320" s="10"/>
    </row>
    <row r="321" ht="12.75" customHeight="1">
      <c r="A321" s="10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20"/>
      <c r="S321" s="20"/>
      <c r="X321" s="10"/>
      <c r="Y321" s="10"/>
      <c r="Z321" s="10"/>
    </row>
    <row r="322" ht="12.75" customHeight="1">
      <c r="A322" s="10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20"/>
      <c r="S322" s="20"/>
      <c r="X322" s="10"/>
      <c r="Y322" s="10"/>
      <c r="Z322" s="10"/>
    </row>
    <row r="323" ht="12.75" customHeight="1">
      <c r="A323" s="10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20"/>
      <c r="S323" s="20"/>
      <c r="X323" s="10"/>
      <c r="Y323" s="10"/>
      <c r="Z323" s="10"/>
    </row>
    <row r="324" ht="12.75" customHeight="1">
      <c r="A324" s="10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20"/>
      <c r="S324" s="20"/>
      <c r="X324" s="10"/>
      <c r="Y324" s="10"/>
      <c r="Z324" s="10"/>
    </row>
    <row r="325" ht="12.75" customHeight="1">
      <c r="A325" s="10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20"/>
      <c r="S325" s="20"/>
      <c r="X325" s="10"/>
      <c r="Y325" s="10"/>
      <c r="Z325" s="10"/>
    </row>
    <row r="326" ht="12.75" customHeight="1">
      <c r="A326" s="10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20"/>
      <c r="S326" s="20"/>
      <c r="X326" s="10"/>
      <c r="Y326" s="10"/>
      <c r="Z326" s="10"/>
    </row>
    <row r="327" ht="12.75" customHeight="1">
      <c r="A327" s="10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20"/>
      <c r="S327" s="20"/>
      <c r="X327" s="10"/>
      <c r="Y327" s="10"/>
      <c r="Z327" s="10"/>
    </row>
    <row r="328" ht="12.75" customHeight="1">
      <c r="A328" s="10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20"/>
      <c r="S328" s="20"/>
      <c r="X328" s="10"/>
      <c r="Y328" s="10"/>
      <c r="Z328" s="10"/>
    </row>
    <row r="329" ht="12.75" customHeight="1">
      <c r="A329" s="10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20"/>
      <c r="S329" s="20"/>
      <c r="X329" s="10"/>
      <c r="Y329" s="10"/>
      <c r="Z329" s="10"/>
    </row>
    <row r="330" ht="12.75" customHeight="1">
      <c r="A330" s="10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20"/>
      <c r="S330" s="20"/>
      <c r="X330" s="10"/>
      <c r="Y330" s="10"/>
      <c r="Z330" s="10"/>
    </row>
    <row r="331" ht="12.75" customHeight="1">
      <c r="A331" s="10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20"/>
      <c r="S331" s="20"/>
      <c r="X331" s="10"/>
      <c r="Y331" s="10"/>
      <c r="Z331" s="10"/>
    </row>
    <row r="332" ht="12.75" customHeight="1">
      <c r="A332" s="10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20"/>
      <c r="S332" s="20"/>
      <c r="X332" s="10"/>
      <c r="Y332" s="10"/>
      <c r="Z332" s="10"/>
    </row>
    <row r="333" ht="12.75" customHeight="1">
      <c r="A333" s="10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20"/>
      <c r="S333" s="20"/>
      <c r="X333" s="10"/>
      <c r="Y333" s="10"/>
      <c r="Z333" s="10"/>
    </row>
    <row r="334" ht="12.75" customHeight="1">
      <c r="A334" s="10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20"/>
      <c r="S334" s="20"/>
      <c r="X334" s="10"/>
      <c r="Y334" s="10"/>
      <c r="Z334" s="10"/>
    </row>
    <row r="335" ht="12.75" customHeight="1">
      <c r="A335" s="10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20"/>
      <c r="S335" s="20"/>
      <c r="X335" s="10"/>
      <c r="Y335" s="10"/>
      <c r="Z335" s="10"/>
    </row>
    <row r="336" ht="12.75" customHeight="1">
      <c r="A336" s="10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20"/>
      <c r="S336" s="20"/>
      <c r="X336" s="10"/>
      <c r="Y336" s="10"/>
      <c r="Z336" s="10"/>
    </row>
    <row r="337" ht="12.75" customHeight="1">
      <c r="A337" s="10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20"/>
      <c r="S337" s="20"/>
      <c r="X337" s="10"/>
      <c r="Y337" s="10"/>
      <c r="Z337" s="10"/>
    </row>
    <row r="338" ht="12.75" customHeight="1">
      <c r="A338" s="10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20"/>
      <c r="S338" s="20"/>
      <c r="X338" s="10"/>
      <c r="Y338" s="10"/>
      <c r="Z338" s="10"/>
    </row>
    <row r="339" ht="12.75" customHeight="1">
      <c r="A339" s="10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20"/>
      <c r="S339" s="20"/>
      <c r="X339" s="10"/>
      <c r="Y339" s="10"/>
      <c r="Z339" s="10"/>
    </row>
    <row r="340" ht="12.75" customHeight="1">
      <c r="A340" s="10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20"/>
      <c r="S340" s="20"/>
      <c r="X340" s="10"/>
      <c r="Y340" s="10"/>
      <c r="Z340" s="10"/>
    </row>
    <row r="341" ht="12.75" customHeight="1">
      <c r="A341" s="10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20"/>
      <c r="S341" s="20"/>
      <c r="X341" s="10"/>
      <c r="Y341" s="10"/>
      <c r="Z341" s="10"/>
    </row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S1"/>
  </mergeCells>
  <dataValidations>
    <dataValidation type="decimal" allowBlank="1" showErrorMessage="1" sqref="E80:P80 E82:P99 E101:G108">
      <formula1>0.0</formula1>
      <formula2>7.0</formula2>
    </dataValidation>
  </dataValidations>
  <printOptions horizontalCentered="1"/>
  <pageMargins bottom="0.590277777777778" footer="0.0" header="0.0" left="0.39375" right="0.39375" top="0.590277777777778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20.29"/>
    <col customWidth="1" min="2" max="21" width="9.29"/>
    <col customWidth="1" min="22" max="22" width="10.14"/>
    <col customWidth="1" min="23" max="23" width="9.29"/>
    <col customWidth="1" min="24" max="26" width="9.14"/>
  </cols>
  <sheetData>
    <row r="1">
      <c r="A1" s="55" t="s">
        <v>230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7"/>
      <c r="X1" s="58"/>
      <c r="Y1" s="58"/>
      <c r="Z1" s="58"/>
    </row>
    <row r="2">
      <c r="A2" s="59"/>
      <c r="B2" s="60">
        <v>1999.0</v>
      </c>
      <c r="C2" s="61">
        <v>2000.0</v>
      </c>
      <c r="D2" s="61">
        <v>2001.0</v>
      </c>
      <c r="E2" s="61">
        <v>2002.0</v>
      </c>
      <c r="F2" s="61">
        <v>2003.0</v>
      </c>
      <c r="G2" s="61">
        <v>2004.0</v>
      </c>
      <c r="H2" s="61">
        <v>2005.0</v>
      </c>
      <c r="I2" s="61">
        <v>2006.0</v>
      </c>
      <c r="J2" s="60">
        <v>2007.0</v>
      </c>
      <c r="K2" s="61">
        <v>2008.0</v>
      </c>
      <c r="L2" s="61">
        <v>2009.0</v>
      </c>
      <c r="M2" s="61">
        <v>2010.0</v>
      </c>
      <c r="N2" s="61">
        <v>2011.0</v>
      </c>
      <c r="O2" s="61">
        <v>2012.0</v>
      </c>
      <c r="P2" s="61">
        <v>2013.0</v>
      </c>
      <c r="Q2" s="61">
        <v>2014.0</v>
      </c>
      <c r="R2" s="61">
        <v>2015.0</v>
      </c>
      <c r="S2" s="61">
        <v>2016.0</v>
      </c>
      <c r="T2" s="61">
        <v>2017.0</v>
      </c>
      <c r="U2" s="61">
        <v>2018.0</v>
      </c>
      <c r="V2" s="62">
        <v>2019.0</v>
      </c>
      <c r="W2" s="63">
        <v>2020.0</v>
      </c>
      <c r="X2" s="64"/>
      <c r="Y2" s="64"/>
      <c r="Z2" s="64"/>
    </row>
    <row r="3">
      <c r="A3" s="65" t="s">
        <v>231</v>
      </c>
      <c r="B3" s="66">
        <v>0.376</v>
      </c>
      <c r="C3" s="67"/>
      <c r="D3" s="67">
        <v>0.489</v>
      </c>
      <c r="E3" s="67">
        <v>0.335</v>
      </c>
      <c r="F3" s="67">
        <v>0.331</v>
      </c>
      <c r="G3" s="67">
        <v>0.405</v>
      </c>
      <c r="H3" s="67">
        <v>0.399</v>
      </c>
      <c r="I3" s="67">
        <v>0.258</v>
      </c>
      <c r="J3" s="68">
        <v>0.39</v>
      </c>
      <c r="K3" s="67">
        <v>0.470985691573927</v>
      </c>
      <c r="L3" s="67">
        <v>0.39</v>
      </c>
      <c r="M3" s="67">
        <v>0.380165289256198</v>
      </c>
      <c r="N3" s="67">
        <v>0.413278546712803</v>
      </c>
      <c r="O3" s="67">
        <v>0.444332437275986</v>
      </c>
      <c r="P3" s="67">
        <v>0.384108946608947</v>
      </c>
      <c r="Q3" s="67">
        <v>0.40198975571316</v>
      </c>
      <c r="R3" s="67">
        <v>0.41600975975976</v>
      </c>
      <c r="S3" s="67">
        <v>0.478555555555556</v>
      </c>
      <c r="T3" s="67">
        <v>0.408014354066986</v>
      </c>
      <c r="U3" s="67">
        <v>0.45</v>
      </c>
      <c r="V3" s="69">
        <v>0.402921303656598</v>
      </c>
      <c r="W3" s="70">
        <v>0.63</v>
      </c>
      <c r="X3" s="71"/>
      <c r="Y3" s="72"/>
      <c r="Z3" s="72"/>
    </row>
    <row r="4">
      <c r="A4" s="65" t="s">
        <v>232</v>
      </c>
      <c r="B4" s="73"/>
      <c r="C4" s="67"/>
      <c r="D4" s="67">
        <v>0.676</v>
      </c>
      <c r="E4" s="67">
        <v>0.589</v>
      </c>
      <c r="F4" s="67">
        <v>0.538</v>
      </c>
      <c r="G4" s="67">
        <v>0.516</v>
      </c>
      <c r="H4" s="67">
        <v>0.496</v>
      </c>
      <c r="I4" s="67">
        <v>0.394</v>
      </c>
      <c r="J4" s="68">
        <v>0.572</v>
      </c>
      <c r="K4" s="67">
        <v>0.572</v>
      </c>
      <c r="L4" s="67"/>
      <c r="M4" s="67"/>
      <c r="N4" s="67"/>
      <c r="O4" s="67"/>
      <c r="P4" s="67"/>
      <c r="Q4" s="67"/>
      <c r="R4" s="67"/>
      <c r="S4" s="67"/>
      <c r="T4" s="67"/>
      <c r="U4" s="67"/>
      <c r="V4" s="69"/>
      <c r="W4" s="70"/>
      <c r="X4" s="71"/>
      <c r="Y4" s="72"/>
      <c r="Z4" s="72"/>
    </row>
    <row r="5">
      <c r="A5" s="74" t="s">
        <v>233</v>
      </c>
      <c r="B5" s="75"/>
      <c r="C5" s="76"/>
      <c r="D5" s="76">
        <f t="shared" ref="D5:K5" si="1">D4-D3</f>
        <v>0.187</v>
      </c>
      <c r="E5" s="76">
        <f t="shared" si="1"/>
        <v>0.254</v>
      </c>
      <c r="F5" s="76">
        <f t="shared" si="1"/>
        <v>0.207</v>
      </c>
      <c r="G5" s="76">
        <f t="shared" si="1"/>
        <v>0.111</v>
      </c>
      <c r="H5" s="76">
        <f t="shared" si="1"/>
        <v>0.097</v>
      </c>
      <c r="I5" s="76">
        <f t="shared" si="1"/>
        <v>0.136</v>
      </c>
      <c r="J5" s="75">
        <f t="shared" si="1"/>
        <v>0.182</v>
      </c>
      <c r="K5" s="76">
        <f t="shared" si="1"/>
        <v>0.1010143084</v>
      </c>
      <c r="L5" s="76"/>
      <c r="M5" s="76"/>
      <c r="N5" s="76"/>
      <c r="O5" s="76"/>
      <c r="P5" s="76"/>
      <c r="Q5" s="76"/>
      <c r="R5" s="76"/>
      <c r="S5" s="76"/>
      <c r="T5" s="76"/>
      <c r="U5" s="76"/>
      <c r="V5" s="77"/>
      <c r="W5" s="78"/>
      <c r="X5" s="79"/>
      <c r="Y5" s="80"/>
      <c r="Z5" s="80"/>
    </row>
    <row r="6">
      <c r="A6" s="65" t="s">
        <v>234</v>
      </c>
      <c r="B6" s="81">
        <v>0.408</v>
      </c>
      <c r="C6" s="67"/>
      <c r="D6" s="67">
        <v>0.534</v>
      </c>
      <c r="E6" s="67">
        <v>0.41</v>
      </c>
      <c r="F6" s="67">
        <v>0.245</v>
      </c>
      <c r="G6" s="67">
        <v>0.414</v>
      </c>
      <c r="H6" s="67">
        <v>0.446</v>
      </c>
      <c r="I6" s="67">
        <v>0.495</v>
      </c>
      <c r="J6" s="68">
        <v>0.407</v>
      </c>
      <c r="K6" s="67">
        <v>0.720720720720721</v>
      </c>
      <c r="L6" s="67">
        <v>0.407</v>
      </c>
      <c r="M6" s="67">
        <v>0.461432235154863</v>
      </c>
      <c r="N6" s="67">
        <v>0.508845899470899</v>
      </c>
      <c r="O6" s="67">
        <v>0.435069444444444</v>
      </c>
      <c r="P6" s="67">
        <v>0.34958071278826</v>
      </c>
      <c r="Q6" s="67">
        <v>0.33629191321499</v>
      </c>
      <c r="R6" s="67">
        <v>0.548076923076923</v>
      </c>
      <c r="S6" s="67">
        <v>0.475260416666667</v>
      </c>
      <c r="T6" s="67">
        <v>0.557979626485569</v>
      </c>
      <c r="U6" s="67">
        <v>0.506</v>
      </c>
      <c r="V6" s="69">
        <v>0.424812030075188</v>
      </c>
      <c r="W6" s="70">
        <v>0.671</v>
      </c>
      <c r="X6" s="71"/>
      <c r="Y6" s="72"/>
      <c r="Z6" s="72"/>
    </row>
    <row r="7">
      <c r="A7" s="65" t="s">
        <v>235</v>
      </c>
      <c r="B7" s="73"/>
      <c r="C7" s="67"/>
      <c r="D7" s="67">
        <v>0.697</v>
      </c>
      <c r="E7" s="67">
        <v>0.603</v>
      </c>
      <c r="F7" s="67">
        <v>0.448</v>
      </c>
      <c r="G7" s="67">
        <v>0.698</v>
      </c>
      <c r="H7" s="67">
        <v>0.59</v>
      </c>
      <c r="I7" s="67">
        <v>0.639</v>
      </c>
      <c r="J7" s="68">
        <v>0.623</v>
      </c>
      <c r="K7" s="67">
        <v>0.743243243243243</v>
      </c>
      <c r="L7" s="67"/>
      <c r="M7" s="67"/>
      <c r="N7" s="67"/>
      <c r="O7" s="67"/>
      <c r="P7" s="67"/>
      <c r="Q7" s="67"/>
      <c r="R7" s="67"/>
      <c r="S7" s="67"/>
      <c r="T7" s="67"/>
      <c r="U7" s="67"/>
      <c r="V7" s="69"/>
      <c r="W7" s="70"/>
      <c r="X7" s="71"/>
      <c r="Y7" s="72"/>
      <c r="Z7" s="72"/>
    </row>
    <row r="8">
      <c r="A8" s="82" t="s">
        <v>233</v>
      </c>
      <c r="B8" s="83"/>
      <c r="C8" s="84"/>
      <c r="D8" s="85">
        <f t="shared" ref="D8:K8" si="2">D7-D6</f>
        <v>0.163</v>
      </c>
      <c r="E8" s="85">
        <f t="shared" si="2"/>
        <v>0.193</v>
      </c>
      <c r="F8" s="85">
        <f t="shared" si="2"/>
        <v>0.203</v>
      </c>
      <c r="G8" s="85">
        <f t="shared" si="2"/>
        <v>0.284</v>
      </c>
      <c r="H8" s="85">
        <f t="shared" si="2"/>
        <v>0.144</v>
      </c>
      <c r="I8" s="85">
        <f t="shared" si="2"/>
        <v>0.144</v>
      </c>
      <c r="J8" s="86">
        <f t="shared" si="2"/>
        <v>0.216</v>
      </c>
      <c r="K8" s="85">
        <f t="shared" si="2"/>
        <v>0.02252252252</v>
      </c>
      <c r="L8" s="85"/>
      <c r="M8" s="85"/>
      <c r="N8" s="85"/>
      <c r="O8" s="85"/>
      <c r="P8" s="85"/>
      <c r="Q8" s="85"/>
      <c r="R8" s="85"/>
      <c r="S8" s="85"/>
      <c r="T8" s="85"/>
      <c r="U8" s="85"/>
      <c r="V8" s="87"/>
      <c r="W8" s="88"/>
      <c r="X8" s="80"/>
      <c r="Y8" s="80"/>
      <c r="Z8" s="80"/>
    </row>
    <row r="9">
      <c r="A9" s="65" t="s">
        <v>236</v>
      </c>
      <c r="B9" s="89">
        <v>0.376</v>
      </c>
      <c r="C9" s="67"/>
      <c r="D9" s="67">
        <f t="shared" ref="D9:M9" si="3">(D3*D14+D4*D17)/(D14+D17)</f>
        <v>0.5167722772</v>
      </c>
      <c r="E9" s="67">
        <f t="shared" si="3"/>
        <v>0.381736</v>
      </c>
      <c r="F9" s="67">
        <f t="shared" si="3"/>
        <v>0.367</v>
      </c>
      <c r="G9" s="67">
        <f t="shared" si="3"/>
        <v>0.4222868852</v>
      </c>
      <c r="H9" s="67">
        <f t="shared" si="3"/>
        <v>0.4138091603</v>
      </c>
      <c r="I9" s="67">
        <f t="shared" si="3"/>
        <v>0.2770877193</v>
      </c>
      <c r="J9" s="68">
        <f t="shared" si="3"/>
        <v>0.4251590909</v>
      </c>
      <c r="K9" s="67">
        <f t="shared" si="3"/>
        <v>0.4779521956</v>
      </c>
      <c r="L9" s="67">
        <f t="shared" si="3"/>
        <v>0.39</v>
      </c>
      <c r="M9" s="67">
        <f t="shared" si="3"/>
        <v>0.3801652893</v>
      </c>
      <c r="N9" s="67">
        <v>0.413278546712803</v>
      </c>
      <c r="O9" s="67">
        <v>0.444332437275986</v>
      </c>
      <c r="P9" s="67">
        <f t="shared" ref="P9:U9" si="4">(P3*P14+P4*P17)/(P14+P17)</f>
        <v>0.3841089466</v>
      </c>
      <c r="Q9" s="67">
        <f t="shared" si="4"/>
        <v>0.4019897557</v>
      </c>
      <c r="R9" s="67">
        <f t="shared" si="4"/>
        <v>0.4160097598</v>
      </c>
      <c r="S9" s="67">
        <f t="shared" si="4"/>
        <v>0.4785555556</v>
      </c>
      <c r="T9" s="67">
        <f t="shared" si="4"/>
        <v>0.4080143541</v>
      </c>
      <c r="U9" s="67">
        <f t="shared" si="4"/>
        <v>0.45</v>
      </c>
      <c r="V9" s="69">
        <v>0.402921303656598</v>
      </c>
      <c r="W9" s="70">
        <f>(W3*W14+W4*W17)/(W14+W17)</f>
        <v>0.63</v>
      </c>
      <c r="X9" s="71"/>
      <c r="Y9" s="72"/>
      <c r="Z9" s="72"/>
    </row>
    <row r="10">
      <c r="A10" s="90" t="s">
        <v>237</v>
      </c>
      <c r="B10" s="91">
        <v>0.408</v>
      </c>
      <c r="C10" s="92"/>
      <c r="D10" s="92">
        <f t="shared" ref="D10:M10" si="5">(D6*D15+D7*D18)/(D15+D18)</f>
        <v>0.5517818182</v>
      </c>
      <c r="E10" s="92">
        <f t="shared" si="5"/>
        <v>0.4424014599</v>
      </c>
      <c r="F10" s="92">
        <f t="shared" si="5"/>
        <v>0.2766737589</v>
      </c>
      <c r="G10" s="92">
        <f t="shared" si="5"/>
        <v>0.4502553191</v>
      </c>
      <c r="H10" s="92">
        <f t="shared" si="5"/>
        <v>0.4675510204</v>
      </c>
      <c r="I10" s="92">
        <f t="shared" si="5"/>
        <v>0.5120666667</v>
      </c>
      <c r="J10" s="93">
        <f t="shared" si="5"/>
        <v>0.4402307692</v>
      </c>
      <c r="K10" s="92">
        <f t="shared" si="5"/>
        <v>0.7222847848</v>
      </c>
      <c r="L10" s="92">
        <f t="shared" si="5"/>
        <v>0.407</v>
      </c>
      <c r="M10" s="92">
        <f t="shared" si="5"/>
        <v>0.4614322352</v>
      </c>
      <c r="N10" s="92">
        <v>0.508845899470899</v>
      </c>
      <c r="O10" s="92">
        <v>0.435069444444444</v>
      </c>
      <c r="P10" s="92">
        <f t="shared" ref="P10:U10" si="6">(P6*P15+P7*P18)/(P15+P18)</f>
        <v>0.3495807128</v>
      </c>
      <c r="Q10" s="92">
        <f t="shared" si="6"/>
        <v>0.3362919132</v>
      </c>
      <c r="R10" s="92">
        <f t="shared" si="6"/>
        <v>0.5480769231</v>
      </c>
      <c r="S10" s="92">
        <f t="shared" si="6"/>
        <v>0.4752604167</v>
      </c>
      <c r="T10" s="92">
        <f t="shared" si="6"/>
        <v>0.5579796265</v>
      </c>
      <c r="U10" s="92">
        <f t="shared" si="6"/>
        <v>0.506</v>
      </c>
      <c r="V10" s="94">
        <v>0.424812030075188</v>
      </c>
      <c r="W10" s="95">
        <f>(W6*W15+W7*W18)/(W15+W18)</f>
        <v>0.671</v>
      </c>
      <c r="X10" s="71"/>
      <c r="Y10" s="72"/>
      <c r="Z10" s="72"/>
    </row>
    <row r="11" ht="39.0" customHeight="1">
      <c r="A11" s="64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72"/>
      <c r="Y11" s="72"/>
      <c r="Z11" s="72"/>
    </row>
    <row r="12">
      <c r="A12" s="55" t="s">
        <v>238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7"/>
      <c r="X12" s="58"/>
      <c r="Y12" s="58"/>
      <c r="Z12" s="58"/>
    </row>
    <row r="13">
      <c r="A13" s="97"/>
      <c r="B13" s="60">
        <v>1999.0</v>
      </c>
      <c r="C13" s="61">
        <v>2000.0</v>
      </c>
      <c r="D13" s="61">
        <v>2001.0</v>
      </c>
      <c r="E13" s="61">
        <v>2002.0</v>
      </c>
      <c r="F13" s="61">
        <v>2003.0</v>
      </c>
      <c r="G13" s="61">
        <v>2004.0</v>
      </c>
      <c r="H13" s="61">
        <v>2005.0</v>
      </c>
      <c r="I13" s="61">
        <v>2006.0</v>
      </c>
      <c r="J13" s="60">
        <v>2007.0</v>
      </c>
      <c r="K13" s="61">
        <v>2008.0</v>
      </c>
      <c r="L13" s="61">
        <v>2009.0</v>
      </c>
      <c r="M13" s="61">
        <v>2010.0</v>
      </c>
      <c r="N13" s="61">
        <v>2011.0</v>
      </c>
      <c r="O13" s="61">
        <v>2012.0</v>
      </c>
      <c r="P13" s="61">
        <v>2013.0</v>
      </c>
      <c r="Q13" s="61">
        <v>2014.0</v>
      </c>
      <c r="R13" s="61">
        <v>2015.0</v>
      </c>
      <c r="S13" s="60">
        <v>2016.0</v>
      </c>
      <c r="T13" s="61">
        <v>2017.0</v>
      </c>
      <c r="U13" s="61">
        <v>2018.0</v>
      </c>
      <c r="V13" s="62">
        <v>2019.0</v>
      </c>
      <c r="W13" s="63">
        <v>2020.0</v>
      </c>
      <c r="X13" s="98"/>
      <c r="Y13" s="98"/>
      <c r="Z13" s="98"/>
    </row>
    <row r="14">
      <c r="A14" s="65" t="s">
        <v>231</v>
      </c>
      <c r="B14" s="96">
        <v>91.0</v>
      </c>
      <c r="C14" s="99"/>
      <c r="D14" s="99">
        <v>86.0</v>
      </c>
      <c r="E14" s="99">
        <v>102.0</v>
      </c>
      <c r="F14" s="99">
        <v>95.0</v>
      </c>
      <c r="G14" s="99">
        <v>103.0</v>
      </c>
      <c r="H14" s="99">
        <v>111.0</v>
      </c>
      <c r="I14" s="99">
        <v>98.0</v>
      </c>
      <c r="J14" s="96">
        <v>71.0</v>
      </c>
      <c r="K14" s="99">
        <v>135.0</v>
      </c>
      <c r="L14" s="99">
        <v>108.0</v>
      </c>
      <c r="M14" s="99">
        <v>121.0</v>
      </c>
      <c r="N14" s="99">
        <v>136.0</v>
      </c>
      <c r="O14" s="99">
        <v>124.0</v>
      </c>
      <c r="P14" s="99">
        <v>154.0</v>
      </c>
      <c r="Q14" s="100">
        <v>141.0</v>
      </c>
      <c r="R14" s="100">
        <v>148.0</v>
      </c>
      <c r="S14" s="96">
        <v>125.0</v>
      </c>
      <c r="T14" s="99">
        <v>110.0</v>
      </c>
      <c r="U14" s="99">
        <v>138.0</v>
      </c>
      <c r="V14" s="101">
        <v>136.0</v>
      </c>
      <c r="W14" s="102">
        <v>68.0</v>
      </c>
      <c r="X14" s="72"/>
      <c r="Y14" s="72"/>
      <c r="Z14" s="72"/>
    </row>
    <row r="15">
      <c r="A15" s="65" t="s">
        <v>234</v>
      </c>
      <c r="B15" s="96">
        <v>102.0</v>
      </c>
      <c r="C15" s="99"/>
      <c r="D15" s="99">
        <v>98.0</v>
      </c>
      <c r="E15" s="99">
        <v>114.0</v>
      </c>
      <c r="F15" s="99">
        <v>119.0</v>
      </c>
      <c r="G15" s="99">
        <v>123.0</v>
      </c>
      <c r="H15" s="99">
        <v>125.0</v>
      </c>
      <c r="I15" s="99">
        <v>119.0</v>
      </c>
      <c r="J15" s="96">
        <v>88.0</v>
      </c>
      <c r="K15" s="99">
        <v>134.0</v>
      </c>
      <c r="L15" s="99">
        <v>128.0</v>
      </c>
      <c r="M15" s="99">
        <v>137.0</v>
      </c>
      <c r="N15" s="99">
        <v>168.0</v>
      </c>
      <c r="O15" s="99">
        <v>160.0</v>
      </c>
      <c r="P15" s="99">
        <v>160.0</v>
      </c>
      <c r="Q15" s="99">
        <v>169.0</v>
      </c>
      <c r="R15" s="99">
        <v>183.0</v>
      </c>
      <c r="S15" s="96">
        <v>160.0</v>
      </c>
      <c r="T15" s="99">
        <v>155.0</v>
      </c>
      <c r="U15" s="99">
        <v>148.0</v>
      </c>
      <c r="V15" s="101">
        <v>170.0</v>
      </c>
      <c r="W15" s="102">
        <v>66.0</v>
      </c>
      <c r="X15" s="72"/>
      <c r="Y15" s="72"/>
      <c r="Z15" s="72"/>
    </row>
    <row r="16">
      <c r="A16" s="103" t="s">
        <v>239</v>
      </c>
      <c r="B16" s="104">
        <v>45.0</v>
      </c>
      <c r="C16" s="105"/>
      <c r="D16" s="105">
        <v>42.0</v>
      </c>
      <c r="E16" s="105">
        <v>49.0</v>
      </c>
      <c r="F16" s="105">
        <v>47.0</v>
      </c>
      <c r="G16" s="105">
        <v>51.0</v>
      </c>
      <c r="H16" s="105">
        <v>53.0</v>
      </c>
      <c r="I16" s="105">
        <v>49.0</v>
      </c>
      <c r="J16" s="104">
        <v>35.0</v>
      </c>
      <c r="K16" s="105">
        <v>36.0</v>
      </c>
      <c r="L16" s="105">
        <v>31.0</v>
      </c>
      <c r="M16" s="105">
        <v>33.0</v>
      </c>
      <c r="N16" s="105">
        <v>37.0</v>
      </c>
      <c r="O16" s="105">
        <v>30.0</v>
      </c>
      <c r="P16" s="105">
        <v>28.0</v>
      </c>
      <c r="Q16" s="105">
        <v>27.0</v>
      </c>
      <c r="R16" s="105">
        <v>29.0</v>
      </c>
      <c r="S16" s="104">
        <v>25.0</v>
      </c>
      <c r="T16" s="105">
        <v>18.0</v>
      </c>
      <c r="U16" s="105">
        <v>23.0</v>
      </c>
      <c r="V16" s="106">
        <v>21.0</v>
      </c>
      <c r="W16" s="107">
        <v>9.0</v>
      </c>
      <c r="X16" s="72"/>
      <c r="Y16" s="72"/>
      <c r="Z16" s="72"/>
    </row>
    <row r="17">
      <c r="A17" s="65" t="s">
        <v>232</v>
      </c>
      <c r="B17" s="96"/>
      <c r="C17" s="99"/>
      <c r="D17" s="99">
        <v>15.0</v>
      </c>
      <c r="E17" s="99">
        <v>23.0</v>
      </c>
      <c r="F17" s="99">
        <v>20.0</v>
      </c>
      <c r="G17" s="99">
        <v>19.0</v>
      </c>
      <c r="H17" s="99">
        <v>20.0</v>
      </c>
      <c r="I17" s="99">
        <v>16.0</v>
      </c>
      <c r="J17" s="96">
        <v>17.0</v>
      </c>
      <c r="K17" s="99">
        <v>10.0</v>
      </c>
      <c r="L17" s="99"/>
      <c r="M17" s="99"/>
      <c r="N17" s="99"/>
      <c r="O17" s="99"/>
      <c r="P17" s="99"/>
      <c r="Q17" s="99"/>
      <c r="R17" s="99"/>
      <c r="S17" s="96"/>
      <c r="T17" s="99"/>
      <c r="U17" s="99"/>
      <c r="V17" s="101"/>
      <c r="W17" s="102"/>
      <c r="X17" s="72"/>
      <c r="Y17" s="72"/>
      <c r="Z17" s="72"/>
    </row>
    <row r="18">
      <c r="A18" s="65" t="s">
        <v>235</v>
      </c>
      <c r="B18" s="96"/>
      <c r="C18" s="99"/>
      <c r="D18" s="99">
        <v>12.0</v>
      </c>
      <c r="E18" s="99">
        <v>23.0</v>
      </c>
      <c r="F18" s="99">
        <v>22.0</v>
      </c>
      <c r="G18" s="99">
        <v>18.0</v>
      </c>
      <c r="H18" s="99">
        <v>22.0</v>
      </c>
      <c r="I18" s="99">
        <v>16.0</v>
      </c>
      <c r="J18" s="96">
        <v>16.0</v>
      </c>
      <c r="K18" s="99">
        <v>10.0</v>
      </c>
      <c r="L18" s="99"/>
      <c r="M18" s="99"/>
      <c r="N18" s="99"/>
      <c r="O18" s="99"/>
      <c r="P18" s="99"/>
      <c r="Q18" s="99"/>
      <c r="R18" s="99"/>
      <c r="S18" s="96"/>
      <c r="T18" s="99"/>
      <c r="U18" s="99"/>
      <c r="V18" s="101"/>
      <c r="W18" s="102"/>
      <c r="X18" s="72"/>
      <c r="Y18" s="72"/>
      <c r="Z18" s="72"/>
    </row>
    <row r="19">
      <c r="A19" s="103" t="s">
        <v>240</v>
      </c>
      <c r="B19" s="104"/>
      <c r="C19" s="105"/>
      <c r="D19" s="105">
        <v>6.0</v>
      </c>
      <c r="E19" s="105">
        <v>11.0</v>
      </c>
      <c r="F19" s="105">
        <v>10.0</v>
      </c>
      <c r="G19" s="105">
        <v>9.0</v>
      </c>
      <c r="H19" s="105">
        <v>10.0</v>
      </c>
      <c r="I19" s="105">
        <v>8.0</v>
      </c>
      <c r="J19" s="104">
        <v>8.0</v>
      </c>
      <c r="K19" s="105">
        <v>5.0</v>
      </c>
      <c r="L19" s="105"/>
      <c r="M19" s="105"/>
      <c r="N19" s="105"/>
      <c r="O19" s="105"/>
      <c r="P19" s="105"/>
      <c r="Q19" s="105"/>
      <c r="R19" s="105"/>
      <c r="S19" s="104"/>
      <c r="T19" s="105"/>
      <c r="U19" s="105"/>
      <c r="V19" s="106"/>
      <c r="W19" s="107"/>
      <c r="X19" s="72"/>
      <c r="Y19" s="72"/>
      <c r="Z19" s="72"/>
    </row>
    <row r="20">
      <c r="A20" s="108" t="s">
        <v>241</v>
      </c>
      <c r="B20" s="109">
        <f>SUM(B14:B15,B17:B18)</f>
        <v>193</v>
      </c>
      <c r="C20" s="110"/>
      <c r="D20" s="110">
        <f t="shared" ref="D20:M20" si="7">SUM(D14:D15,D17:D18)</f>
        <v>211</v>
      </c>
      <c r="E20" s="110">
        <f t="shared" si="7"/>
        <v>262</v>
      </c>
      <c r="F20" s="110">
        <f t="shared" si="7"/>
        <v>256</v>
      </c>
      <c r="G20" s="110">
        <f t="shared" si="7"/>
        <v>263</v>
      </c>
      <c r="H20" s="110">
        <f t="shared" si="7"/>
        <v>278</v>
      </c>
      <c r="I20" s="110">
        <f t="shared" si="7"/>
        <v>249</v>
      </c>
      <c r="J20" s="109">
        <f t="shared" si="7"/>
        <v>192</v>
      </c>
      <c r="K20" s="110">
        <f t="shared" si="7"/>
        <v>289</v>
      </c>
      <c r="L20" s="110">
        <f t="shared" si="7"/>
        <v>236</v>
      </c>
      <c r="M20" s="110">
        <f t="shared" si="7"/>
        <v>258</v>
      </c>
      <c r="N20" s="110">
        <v>304.0</v>
      </c>
      <c r="O20" s="110">
        <v>284.0</v>
      </c>
      <c r="P20" s="110">
        <f t="shared" ref="P20:W20" si="8">SUM(P14:P15,P17:P18)</f>
        <v>314</v>
      </c>
      <c r="Q20" s="110">
        <f t="shared" si="8"/>
        <v>310</v>
      </c>
      <c r="R20" s="110">
        <f t="shared" si="8"/>
        <v>331</v>
      </c>
      <c r="S20" s="109">
        <f t="shared" si="8"/>
        <v>285</v>
      </c>
      <c r="T20" s="110">
        <f t="shared" si="8"/>
        <v>265</v>
      </c>
      <c r="U20" s="110">
        <f t="shared" si="8"/>
        <v>286</v>
      </c>
      <c r="V20" s="111">
        <f t="shared" si="8"/>
        <v>306</v>
      </c>
      <c r="W20" s="112">
        <f t="shared" si="8"/>
        <v>134</v>
      </c>
      <c r="X20" s="80"/>
      <c r="Y20" s="80"/>
      <c r="Z20" s="80"/>
    </row>
    <row r="21" ht="15.75" customHeight="1">
      <c r="A21" s="113" t="s">
        <v>242</v>
      </c>
      <c r="B21" s="114">
        <f>SUM(B16,B19)</f>
        <v>45</v>
      </c>
      <c r="C21" s="115"/>
      <c r="D21" s="115">
        <f t="shared" ref="D21:M21" si="9">SUM(D16,D19)</f>
        <v>48</v>
      </c>
      <c r="E21" s="115">
        <f t="shared" si="9"/>
        <v>60</v>
      </c>
      <c r="F21" s="115">
        <f t="shared" si="9"/>
        <v>57</v>
      </c>
      <c r="G21" s="115">
        <f t="shared" si="9"/>
        <v>60</v>
      </c>
      <c r="H21" s="115">
        <f t="shared" si="9"/>
        <v>63</v>
      </c>
      <c r="I21" s="115">
        <f t="shared" si="9"/>
        <v>57</v>
      </c>
      <c r="J21" s="114">
        <f t="shared" si="9"/>
        <v>43</v>
      </c>
      <c r="K21" s="115">
        <f t="shared" si="9"/>
        <v>41</v>
      </c>
      <c r="L21" s="115">
        <f t="shared" si="9"/>
        <v>31</v>
      </c>
      <c r="M21" s="115">
        <f t="shared" si="9"/>
        <v>33</v>
      </c>
      <c r="N21" s="115">
        <v>37.0</v>
      </c>
      <c r="O21" s="115">
        <v>30.0</v>
      </c>
      <c r="P21" s="115">
        <f t="shared" ref="P21:W21" si="10">SUM(P16,P19)</f>
        <v>28</v>
      </c>
      <c r="Q21" s="115">
        <f t="shared" si="10"/>
        <v>27</v>
      </c>
      <c r="R21" s="115">
        <f t="shared" si="10"/>
        <v>29</v>
      </c>
      <c r="S21" s="114">
        <f t="shared" si="10"/>
        <v>25</v>
      </c>
      <c r="T21" s="115">
        <f t="shared" si="10"/>
        <v>18</v>
      </c>
      <c r="U21" s="115">
        <f t="shared" si="10"/>
        <v>23</v>
      </c>
      <c r="V21" s="116">
        <f t="shared" si="10"/>
        <v>21</v>
      </c>
      <c r="W21" s="117">
        <f t="shared" si="10"/>
        <v>9</v>
      </c>
      <c r="X21" s="80"/>
      <c r="Y21" s="80"/>
      <c r="Z21" s="80"/>
    </row>
    <row r="22" ht="15.75" customHeight="1">
      <c r="A22" s="6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72"/>
      <c r="Y22" s="72"/>
      <c r="Z22" s="72"/>
    </row>
    <row r="23" ht="15.75" customHeight="1">
      <c r="A23" s="64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72"/>
      <c r="Y23" s="72"/>
      <c r="Z23" s="72"/>
    </row>
    <row r="24" ht="15.75" customHeight="1">
      <c r="A24" s="64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72"/>
      <c r="Y24" s="72"/>
      <c r="Z24" s="72"/>
    </row>
    <row r="25" ht="15.75" customHeight="1">
      <c r="A25" s="64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72"/>
      <c r="Y25" s="72"/>
      <c r="Z25" s="72"/>
    </row>
    <row r="26" ht="15.75" customHeight="1">
      <c r="A26" s="64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72"/>
      <c r="Y26" s="72"/>
      <c r="Z26" s="72"/>
    </row>
    <row r="27" ht="15.75" customHeight="1">
      <c r="A27" s="64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72"/>
      <c r="Y27" s="72"/>
      <c r="Z27" s="72"/>
    </row>
    <row r="28" ht="15.75" customHeight="1">
      <c r="A28" s="64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72"/>
      <c r="Y28" s="72"/>
      <c r="Z28" s="72"/>
    </row>
    <row r="29" ht="15.75" customHeight="1">
      <c r="A29" s="64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72"/>
      <c r="Y29" s="72"/>
      <c r="Z29" s="72"/>
    </row>
    <row r="30" ht="15.75" customHeight="1">
      <c r="A30" s="64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72"/>
      <c r="Y30" s="72"/>
      <c r="Z30" s="72"/>
    </row>
    <row r="31" ht="15.75" customHeight="1">
      <c r="A31" s="64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72"/>
      <c r="Y31" s="72"/>
      <c r="Z31" s="72"/>
    </row>
    <row r="32" ht="15.75" customHeight="1">
      <c r="A32" s="64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72"/>
      <c r="Y32" s="72"/>
      <c r="Z32" s="72"/>
    </row>
    <row r="33" ht="15.75" customHeight="1">
      <c r="A33" s="64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72"/>
      <c r="Y33" s="72"/>
      <c r="Z33" s="72"/>
    </row>
    <row r="34" ht="15.75" customHeight="1">
      <c r="A34" s="64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72"/>
      <c r="Y34" s="72"/>
      <c r="Z34" s="72"/>
    </row>
    <row r="35" ht="15.75" customHeight="1">
      <c r="A35" s="64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72"/>
      <c r="Y35" s="72"/>
      <c r="Z35" s="72"/>
    </row>
    <row r="36" ht="15.75" customHeight="1">
      <c r="A36" s="64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72"/>
      <c r="Y36" s="72"/>
      <c r="Z36" s="72"/>
    </row>
    <row r="37" ht="15.75" customHeight="1">
      <c r="A37" s="64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72"/>
      <c r="Y37" s="72"/>
      <c r="Z37" s="72"/>
    </row>
    <row r="38" ht="15.75" customHeight="1">
      <c r="A38" s="64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72"/>
      <c r="Y38" s="72"/>
      <c r="Z38" s="72"/>
    </row>
    <row r="39" ht="15.75" customHeight="1">
      <c r="A39" s="64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72"/>
      <c r="Y39" s="72"/>
      <c r="Z39" s="72"/>
    </row>
    <row r="40" ht="15.75" customHeight="1">
      <c r="A40" s="64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72"/>
      <c r="Y40" s="72"/>
      <c r="Z40" s="72"/>
    </row>
    <row r="41" ht="15.75" customHeight="1">
      <c r="A41" s="64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72"/>
      <c r="Y41" s="72"/>
      <c r="Z41" s="72"/>
    </row>
    <row r="42" ht="15.75" customHeight="1">
      <c r="A42" s="64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72"/>
      <c r="Y42" s="72"/>
      <c r="Z42" s="72"/>
    </row>
    <row r="43" ht="15.75" customHeight="1">
      <c r="A43" s="64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72"/>
      <c r="Y43" s="72"/>
      <c r="Z43" s="72"/>
    </row>
    <row r="44" ht="15.75" customHeight="1">
      <c r="A44" s="64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72"/>
      <c r="Y44" s="72"/>
      <c r="Z44" s="72"/>
    </row>
    <row r="45" ht="15.75" customHeight="1">
      <c r="A45" s="6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72"/>
      <c r="Y45" s="72"/>
      <c r="Z45" s="72"/>
    </row>
    <row r="46" ht="15.75" customHeight="1">
      <c r="A46" s="64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72"/>
      <c r="Y46" s="72"/>
      <c r="Z46" s="72"/>
    </row>
    <row r="47" ht="15.75" customHeight="1">
      <c r="A47" s="64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72"/>
      <c r="Y47" s="72"/>
      <c r="Z47" s="72"/>
    </row>
    <row r="48" ht="15.75" customHeight="1">
      <c r="A48" s="64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72"/>
      <c r="Y48" s="72"/>
      <c r="Z48" s="72"/>
    </row>
    <row r="49" ht="15.75" customHeight="1">
      <c r="A49" s="64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72"/>
      <c r="Y49" s="72"/>
      <c r="Z49" s="72"/>
    </row>
    <row r="50" ht="15.75" customHeight="1">
      <c r="A50" s="64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72"/>
      <c r="Y50" s="72"/>
      <c r="Z50" s="72"/>
    </row>
    <row r="51" ht="15.75" customHeight="1">
      <c r="A51" s="64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72"/>
      <c r="Y51" s="72"/>
      <c r="Z51" s="72"/>
    </row>
    <row r="52" ht="15.75" customHeight="1">
      <c r="A52" s="64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72"/>
      <c r="Y52" s="72"/>
      <c r="Z52" s="72"/>
    </row>
    <row r="53" ht="15.75" customHeight="1">
      <c r="A53" s="64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72"/>
      <c r="Y53" s="72"/>
      <c r="Z53" s="72"/>
    </row>
    <row r="54" ht="15.75" customHeight="1">
      <c r="A54" s="64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72"/>
      <c r="Y54" s="72"/>
      <c r="Z54" s="72"/>
    </row>
    <row r="55" ht="15.75" customHeight="1">
      <c r="A55" s="6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72"/>
      <c r="Y55" s="72"/>
      <c r="Z55" s="72"/>
    </row>
    <row r="56" ht="15.75" customHeight="1">
      <c r="A56" s="64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72"/>
      <c r="Y56" s="72"/>
      <c r="Z56" s="72"/>
    </row>
    <row r="57" ht="15.75" customHeight="1">
      <c r="A57" s="64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72"/>
      <c r="Y57" s="72"/>
      <c r="Z57" s="72"/>
    </row>
    <row r="58" ht="15.75" customHeight="1">
      <c r="A58" s="64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72"/>
      <c r="Y58" s="72"/>
      <c r="Z58" s="72"/>
    </row>
    <row r="59" ht="15.75" customHeight="1">
      <c r="A59" s="64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72"/>
      <c r="Y59" s="72"/>
      <c r="Z59" s="72"/>
    </row>
    <row r="60" ht="15.75" customHeight="1">
      <c r="A60" s="64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72"/>
      <c r="Y60" s="72"/>
      <c r="Z60" s="72"/>
    </row>
    <row r="61" ht="15.75" customHeight="1">
      <c r="A61" s="64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72"/>
      <c r="Y61" s="72"/>
      <c r="Z61" s="72"/>
    </row>
    <row r="62" ht="15.75" customHeight="1">
      <c r="A62" s="64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72"/>
      <c r="Y62" s="72"/>
      <c r="Z62" s="72"/>
    </row>
    <row r="63" ht="15.75" customHeight="1">
      <c r="A63" s="64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72"/>
      <c r="Y63" s="72"/>
      <c r="Z63" s="72"/>
    </row>
    <row r="64" ht="15.75" customHeight="1">
      <c r="A64" s="64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72"/>
      <c r="Y64" s="72"/>
      <c r="Z64" s="72"/>
    </row>
    <row r="65" ht="15.75" customHeight="1">
      <c r="A65" s="64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72"/>
      <c r="Y65" s="72"/>
      <c r="Z65" s="72"/>
    </row>
    <row r="66" ht="15.75" customHeight="1">
      <c r="A66" s="64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72"/>
      <c r="Y66" s="72"/>
      <c r="Z66" s="72"/>
    </row>
    <row r="67" ht="15.75" customHeight="1">
      <c r="A67" s="64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72"/>
      <c r="Y67" s="72"/>
      <c r="Z67" s="72"/>
    </row>
    <row r="68" ht="15.75" customHeight="1">
      <c r="A68" s="64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72"/>
      <c r="Y68" s="72"/>
      <c r="Z68" s="72"/>
    </row>
    <row r="69" ht="15.75" customHeight="1">
      <c r="A69" s="64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72"/>
      <c r="Y69" s="72"/>
      <c r="Z69" s="72"/>
    </row>
    <row r="70" ht="15.75" customHeight="1">
      <c r="A70" s="64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72"/>
      <c r="Y70" s="72"/>
      <c r="Z70" s="72"/>
    </row>
    <row r="71" ht="15.75" customHeight="1">
      <c r="A71" s="64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72"/>
      <c r="Y71" s="72"/>
      <c r="Z71" s="72"/>
    </row>
    <row r="72" ht="15.75" customHeight="1">
      <c r="A72" s="64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72"/>
      <c r="Y72" s="72"/>
      <c r="Z72" s="72"/>
    </row>
    <row r="73" ht="15.75" customHeight="1">
      <c r="A73" s="64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72"/>
      <c r="Y73" s="72"/>
      <c r="Z73" s="72"/>
    </row>
    <row r="74" ht="15.75" customHeight="1">
      <c r="A74" s="64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72"/>
      <c r="Y74" s="72"/>
      <c r="Z74" s="72"/>
    </row>
    <row r="75" ht="15.75" customHeight="1">
      <c r="A75" s="64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72"/>
      <c r="Y75" s="72"/>
      <c r="Z75" s="72"/>
    </row>
    <row r="76" ht="15.75" customHeight="1">
      <c r="A76" s="64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72"/>
      <c r="Y76" s="72"/>
      <c r="Z76" s="72"/>
    </row>
    <row r="77" ht="15.75" customHeight="1">
      <c r="A77" s="64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72"/>
      <c r="Y77" s="72"/>
      <c r="Z77" s="72"/>
    </row>
    <row r="78" ht="15.75" customHeight="1">
      <c r="A78" s="64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72"/>
      <c r="Y78" s="72"/>
      <c r="Z78" s="72"/>
    </row>
    <row r="79" ht="15.75" customHeight="1">
      <c r="A79" s="64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72"/>
      <c r="Y79" s="72"/>
      <c r="Z79" s="72"/>
    </row>
    <row r="80" ht="15.75" customHeight="1">
      <c r="A80" s="6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72"/>
      <c r="Y80" s="72"/>
      <c r="Z80" s="72"/>
    </row>
    <row r="81" ht="15.75" customHeight="1">
      <c r="A81" s="64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72"/>
      <c r="Y81" s="72"/>
      <c r="Z81" s="72"/>
    </row>
    <row r="82" ht="15.75" customHeight="1">
      <c r="A82" s="64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72"/>
      <c r="Y82" s="72"/>
      <c r="Z82" s="72"/>
    </row>
    <row r="83" ht="15.75" customHeight="1">
      <c r="A83" s="64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72"/>
      <c r="Y83" s="72"/>
      <c r="Z83" s="72"/>
    </row>
    <row r="84" ht="15.75" customHeight="1">
      <c r="A84" s="64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72"/>
      <c r="Y84" s="72"/>
      <c r="Z84" s="72"/>
    </row>
    <row r="85" ht="15.75" customHeight="1">
      <c r="A85" s="64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72"/>
      <c r="Y85" s="72"/>
      <c r="Z85" s="72"/>
    </row>
    <row r="86" ht="15.75" customHeight="1">
      <c r="A86" s="64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72"/>
      <c r="Y86" s="72"/>
      <c r="Z86" s="72"/>
    </row>
    <row r="87" ht="15.75" customHeight="1">
      <c r="A87" s="64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72"/>
      <c r="Y87" s="72"/>
      <c r="Z87" s="72"/>
    </row>
    <row r="88" ht="15.75" customHeight="1">
      <c r="A88" s="64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72"/>
      <c r="Y88" s="72"/>
      <c r="Z88" s="72"/>
    </row>
    <row r="89" ht="15.75" customHeight="1">
      <c r="A89" s="64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72"/>
      <c r="Y89" s="72"/>
      <c r="Z89" s="72"/>
    </row>
    <row r="90" ht="15.75" customHeight="1">
      <c r="A90" s="64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72"/>
      <c r="Y90" s="72"/>
      <c r="Z90" s="72"/>
    </row>
    <row r="91" ht="15.75" customHeight="1">
      <c r="A91" s="64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72"/>
      <c r="Y91" s="72"/>
      <c r="Z91" s="72"/>
    </row>
    <row r="92" ht="15.75" customHeight="1">
      <c r="A92" s="64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72"/>
      <c r="Y92" s="72"/>
      <c r="Z92" s="72"/>
    </row>
    <row r="93" ht="15.75" customHeight="1">
      <c r="A93" s="64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72"/>
      <c r="Y93" s="72"/>
      <c r="Z93" s="72"/>
    </row>
    <row r="94" ht="15.75" customHeight="1">
      <c r="A94" s="64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72"/>
      <c r="Y94" s="72"/>
      <c r="Z94" s="72"/>
    </row>
    <row r="95" ht="15.75" customHeight="1">
      <c r="A95" s="64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72"/>
      <c r="Y95" s="72"/>
      <c r="Z95" s="72"/>
    </row>
    <row r="96" ht="15.75" customHeight="1">
      <c r="A96" s="64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72"/>
      <c r="Y96" s="72"/>
      <c r="Z96" s="72"/>
    </row>
    <row r="97" ht="15.75" customHeight="1">
      <c r="A97" s="64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72"/>
      <c r="Y97" s="72"/>
      <c r="Z97" s="72"/>
    </row>
    <row r="98" ht="15.75" customHeight="1">
      <c r="A98" s="64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72"/>
      <c r="Y98" s="72"/>
      <c r="Z98" s="72"/>
    </row>
    <row r="99" ht="15.75" customHeight="1">
      <c r="A99" s="64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72"/>
      <c r="Y99" s="72"/>
      <c r="Z99" s="72"/>
    </row>
    <row r="100" ht="15.75" customHeight="1">
      <c r="A100" s="64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72"/>
      <c r="Y100" s="72"/>
      <c r="Z100" s="72"/>
    </row>
    <row r="101" ht="15.75" customHeight="1">
      <c r="A101" s="6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72"/>
      <c r="Y101" s="72"/>
      <c r="Z101" s="72"/>
    </row>
    <row r="102" ht="15.75" customHeight="1">
      <c r="A102" s="64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72"/>
      <c r="Y102" s="72"/>
      <c r="Z102" s="72"/>
    </row>
    <row r="103" ht="15.75" customHeight="1">
      <c r="A103" s="64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72"/>
      <c r="Y103" s="72"/>
      <c r="Z103" s="72"/>
    </row>
    <row r="104" ht="15.75" customHeight="1">
      <c r="A104" s="64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72"/>
      <c r="Y104" s="72"/>
      <c r="Z104" s="72"/>
    </row>
    <row r="105" ht="15.75" customHeight="1">
      <c r="A105" s="64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72"/>
      <c r="Y105" s="72"/>
      <c r="Z105" s="72"/>
    </row>
    <row r="106" ht="15.75" customHeight="1">
      <c r="A106" s="64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72"/>
      <c r="Y106" s="72"/>
      <c r="Z106" s="72"/>
    </row>
    <row r="107" ht="15.75" customHeight="1">
      <c r="A107" s="64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72"/>
      <c r="Y107" s="72"/>
      <c r="Z107" s="72"/>
    </row>
    <row r="108" ht="15.75" customHeight="1">
      <c r="A108" s="64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72"/>
      <c r="Y108" s="72"/>
      <c r="Z108" s="72"/>
    </row>
    <row r="109" ht="15.75" customHeight="1">
      <c r="A109" s="64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72"/>
      <c r="Y109" s="72"/>
      <c r="Z109" s="72"/>
    </row>
    <row r="110" ht="15.75" customHeight="1">
      <c r="A110" s="64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72"/>
      <c r="Y110" s="72"/>
      <c r="Z110" s="72"/>
    </row>
    <row r="111" ht="15.75" customHeight="1">
      <c r="A111" s="64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72"/>
      <c r="Y111" s="72"/>
      <c r="Z111" s="72"/>
    </row>
    <row r="112" ht="15.75" customHeight="1">
      <c r="A112" s="6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72"/>
      <c r="Y112" s="72"/>
      <c r="Z112" s="72"/>
    </row>
    <row r="113" ht="15.75" customHeight="1">
      <c r="A113" s="64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72"/>
      <c r="Y113" s="72"/>
      <c r="Z113" s="72"/>
    </row>
    <row r="114" ht="15.75" customHeight="1">
      <c r="A114" s="64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72"/>
      <c r="Y114" s="72"/>
      <c r="Z114" s="72"/>
    </row>
    <row r="115" ht="15.75" customHeight="1">
      <c r="A115" s="64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72"/>
      <c r="Y115" s="72"/>
      <c r="Z115" s="72"/>
    </row>
    <row r="116" ht="15.75" customHeight="1">
      <c r="A116" s="64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72"/>
      <c r="Y116" s="72"/>
      <c r="Z116" s="72"/>
    </row>
    <row r="117" ht="15.75" customHeight="1">
      <c r="A117" s="64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72"/>
      <c r="Y117" s="72"/>
      <c r="Z117" s="72"/>
    </row>
    <row r="118" ht="15.75" customHeight="1">
      <c r="A118" s="64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72"/>
      <c r="Y118" s="72"/>
      <c r="Z118" s="72"/>
    </row>
    <row r="119" ht="15.75" customHeight="1">
      <c r="A119" s="64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72"/>
      <c r="Y119" s="72"/>
      <c r="Z119" s="72"/>
    </row>
    <row r="120" ht="15.75" customHeight="1">
      <c r="A120" s="64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72"/>
      <c r="Y120" s="72"/>
      <c r="Z120" s="72"/>
    </row>
    <row r="121" ht="15.75" customHeight="1">
      <c r="A121" s="64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72"/>
      <c r="Y121" s="72"/>
      <c r="Z121" s="72"/>
    </row>
    <row r="122" ht="15.75" customHeight="1">
      <c r="A122" s="64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72"/>
      <c r="Y122" s="72"/>
      <c r="Z122" s="72"/>
    </row>
    <row r="123" ht="15.75" customHeight="1">
      <c r="A123" s="64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72"/>
      <c r="Y123" s="72"/>
      <c r="Z123" s="72"/>
    </row>
    <row r="124" ht="15.75" customHeight="1">
      <c r="A124" s="64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72"/>
      <c r="Y124" s="72"/>
      <c r="Z124" s="72"/>
    </row>
    <row r="125" ht="15.75" customHeight="1">
      <c r="A125" s="64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72"/>
      <c r="Y125" s="72"/>
      <c r="Z125" s="72"/>
    </row>
    <row r="126" ht="15.75" customHeight="1">
      <c r="A126" s="64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72"/>
      <c r="Y126" s="72"/>
      <c r="Z126" s="72"/>
    </row>
    <row r="127" ht="15.75" customHeight="1">
      <c r="A127" s="64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72"/>
      <c r="Y127" s="72"/>
      <c r="Z127" s="72"/>
    </row>
    <row r="128" ht="15.75" customHeight="1">
      <c r="A128" s="64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72"/>
      <c r="Y128" s="72"/>
      <c r="Z128" s="72"/>
    </row>
    <row r="129" ht="15.75" customHeight="1">
      <c r="A129" s="6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72"/>
      <c r="Y129" s="72"/>
      <c r="Z129" s="72"/>
    </row>
    <row r="130" ht="15.75" customHeight="1">
      <c r="A130" s="64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72"/>
      <c r="Y130" s="72"/>
      <c r="Z130" s="72"/>
    </row>
    <row r="131" ht="15.75" customHeight="1">
      <c r="A131" s="64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72"/>
      <c r="Y131" s="72"/>
      <c r="Z131" s="72"/>
    </row>
    <row r="132" ht="15.75" customHeight="1">
      <c r="A132" s="64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72"/>
      <c r="Y132" s="72"/>
      <c r="Z132" s="72"/>
    </row>
    <row r="133" ht="15.75" customHeight="1">
      <c r="A133" s="64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72"/>
      <c r="Y133" s="72"/>
      <c r="Z133" s="72"/>
    </row>
    <row r="134" ht="15.75" customHeight="1">
      <c r="A134" s="64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72"/>
      <c r="Y134" s="72"/>
      <c r="Z134" s="72"/>
    </row>
    <row r="135" ht="15.75" customHeight="1">
      <c r="A135" s="64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72"/>
      <c r="Y135" s="72"/>
      <c r="Z135" s="72"/>
    </row>
    <row r="136" ht="15.75" customHeight="1">
      <c r="A136" s="64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72"/>
      <c r="Y136" s="72"/>
      <c r="Z136" s="72"/>
    </row>
    <row r="137" ht="15.75" customHeight="1">
      <c r="A137" s="64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72"/>
      <c r="Y137" s="72"/>
      <c r="Z137" s="72"/>
    </row>
    <row r="138" ht="15.75" customHeight="1">
      <c r="A138" s="64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72"/>
      <c r="Y138" s="72"/>
      <c r="Z138" s="72"/>
    </row>
    <row r="139" ht="15.75" customHeight="1">
      <c r="A139" s="6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72"/>
      <c r="Y139" s="72"/>
      <c r="Z139" s="72"/>
    </row>
    <row r="140" ht="15.75" customHeight="1">
      <c r="A140" s="64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72"/>
      <c r="Y140" s="72"/>
      <c r="Z140" s="72"/>
    </row>
    <row r="141" ht="15.75" customHeight="1">
      <c r="A141" s="64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72"/>
      <c r="Y141" s="72"/>
      <c r="Z141" s="72"/>
    </row>
    <row r="142" ht="15.75" customHeight="1">
      <c r="A142" s="64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72"/>
      <c r="Y142" s="72"/>
      <c r="Z142" s="72"/>
    </row>
    <row r="143" ht="15.75" customHeight="1">
      <c r="A143" s="64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72"/>
      <c r="Y143" s="72"/>
      <c r="Z143" s="72"/>
    </row>
    <row r="144" ht="15.75" customHeight="1">
      <c r="A144" s="64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72"/>
      <c r="Y144" s="72"/>
      <c r="Z144" s="72"/>
    </row>
    <row r="145" ht="15.75" customHeight="1">
      <c r="A145" s="64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72"/>
      <c r="Y145" s="72"/>
      <c r="Z145" s="72"/>
    </row>
    <row r="146" ht="15.75" customHeight="1">
      <c r="A146" s="64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72"/>
      <c r="Y146" s="72"/>
      <c r="Z146" s="72"/>
    </row>
    <row r="147" ht="15.75" customHeight="1">
      <c r="A147" s="64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72"/>
      <c r="Y147" s="72"/>
      <c r="Z147" s="72"/>
    </row>
    <row r="148" ht="15.75" customHeight="1">
      <c r="A148" s="64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72"/>
      <c r="Y148" s="72"/>
      <c r="Z148" s="72"/>
    </row>
    <row r="149" ht="15.75" customHeight="1">
      <c r="A149" s="6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72"/>
      <c r="Y149" s="72"/>
      <c r="Z149" s="72"/>
    </row>
    <row r="150" ht="15.75" customHeight="1">
      <c r="A150" s="64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72"/>
      <c r="Y150" s="72"/>
      <c r="Z150" s="72"/>
    </row>
    <row r="151" ht="15.75" customHeight="1">
      <c r="A151" s="64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72"/>
      <c r="Y151" s="72"/>
      <c r="Z151" s="72"/>
    </row>
    <row r="152" ht="15.75" customHeight="1">
      <c r="A152" s="64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72"/>
      <c r="Y152" s="72"/>
      <c r="Z152" s="72"/>
    </row>
    <row r="153" ht="15.75" customHeight="1">
      <c r="A153" s="64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72"/>
      <c r="Y153" s="72"/>
      <c r="Z153" s="72"/>
    </row>
    <row r="154" ht="15.75" customHeight="1">
      <c r="A154" s="64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72"/>
      <c r="Y154" s="72"/>
      <c r="Z154" s="72"/>
    </row>
    <row r="155" ht="15.75" customHeight="1">
      <c r="A155" s="64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72"/>
      <c r="Y155" s="72"/>
      <c r="Z155" s="72"/>
    </row>
    <row r="156" ht="15.75" customHeight="1">
      <c r="A156" s="64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72"/>
      <c r="Y156" s="72"/>
      <c r="Z156" s="72"/>
    </row>
    <row r="157" ht="15.75" customHeight="1">
      <c r="A157" s="64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72"/>
      <c r="Y157" s="72"/>
      <c r="Z157" s="72"/>
    </row>
    <row r="158" ht="15.75" customHeight="1">
      <c r="A158" s="6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72"/>
      <c r="Y158" s="72"/>
      <c r="Z158" s="72"/>
    </row>
    <row r="159" ht="15.75" customHeight="1">
      <c r="A159" s="64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72"/>
      <c r="Y159" s="72"/>
      <c r="Z159" s="72"/>
    </row>
    <row r="160" ht="15.75" customHeight="1">
      <c r="A160" s="64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72"/>
      <c r="Y160" s="72"/>
      <c r="Z160" s="72"/>
    </row>
    <row r="161" ht="15.75" customHeight="1">
      <c r="A161" s="64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72"/>
      <c r="Y161" s="72"/>
      <c r="Z161" s="72"/>
    </row>
    <row r="162" ht="15.75" customHeight="1">
      <c r="A162" s="64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72"/>
      <c r="Y162" s="72"/>
      <c r="Z162" s="72"/>
    </row>
    <row r="163" ht="15.75" customHeight="1">
      <c r="A163" s="64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72"/>
      <c r="Y163" s="72"/>
      <c r="Z163" s="72"/>
    </row>
    <row r="164" ht="15.75" customHeight="1">
      <c r="A164" s="64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72"/>
      <c r="Y164" s="72"/>
      <c r="Z164" s="72"/>
    </row>
    <row r="165" ht="15.75" customHeight="1">
      <c r="A165" s="64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72"/>
      <c r="Y165" s="72"/>
      <c r="Z165" s="72"/>
    </row>
    <row r="166" ht="15.75" customHeight="1">
      <c r="A166" s="64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72"/>
      <c r="Y166" s="72"/>
      <c r="Z166" s="72"/>
    </row>
    <row r="167" ht="15.75" customHeight="1">
      <c r="A167" s="64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72"/>
      <c r="Y167" s="72"/>
      <c r="Z167" s="72"/>
    </row>
    <row r="168" ht="15.75" customHeight="1">
      <c r="A168" s="64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72"/>
      <c r="Y168" s="72"/>
      <c r="Z168" s="72"/>
    </row>
    <row r="169" ht="15.75" customHeight="1">
      <c r="A169" s="64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72"/>
      <c r="Y169" s="72"/>
      <c r="Z169" s="72"/>
    </row>
    <row r="170" ht="15.75" customHeight="1">
      <c r="A170" s="64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72"/>
      <c r="Y170" s="72"/>
      <c r="Z170" s="72"/>
    </row>
    <row r="171" ht="15.75" customHeight="1">
      <c r="A171" s="64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72"/>
      <c r="Y171" s="72"/>
      <c r="Z171" s="72"/>
    </row>
    <row r="172" ht="15.75" customHeight="1">
      <c r="A172" s="64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72"/>
      <c r="Y172" s="72"/>
      <c r="Z172" s="72"/>
    </row>
    <row r="173" ht="15.75" customHeight="1">
      <c r="A173" s="64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72"/>
      <c r="Y173" s="72"/>
      <c r="Z173" s="72"/>
    </row>
    <row r="174" ht="15.75" customHeight="1">
      <c r="A174" s="64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72"/>
      <c r="Y174" s="72"/>
      <c r="Z174" s="72"/>
    </row>
    <row r="175" ht="15.75" customHeight="1">
      <c r="A175" s="64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72"/>
      <c r="Y175" s="72"/>
      <c r="Z175" s="72"/>
    </row>
    <row r="176" ht="15.75" customHeight="1">
      <c r="A176" s="64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72"/>
      <c r="Y176" s="72"/>
      <c r="Z176" s="72"/>
    </row>
    <row r="177" ht="15.75" customHeight="1">
      <c r="A177" s="64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72"/>
      <c r="Y177" s="72"/>
      <c r="Z177" s="72"/>
    </row>
    <row r="178" ht="15.75" customHeight="1">
      <c r="A178" s="64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72"/>
      <c r="Y178" s="72"/>
      <c r="Z178" s="72"/>
    </row>
    <row r="179" ht="15.75" customHeight="1">
      <c r="A179" s="64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72"/>
      <c r="Y179" s="72"/>
      <c r="Z179" s="72"/>
    </row>
    <row r="180" ht="15.75" customHeight="1">
      <c r="A180" s="64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72"/>
      <c r="Y180" s="72"/>
      <c r="Z180" s="72"/>
    </row>
    <row r="181" ht="15.75" customHeight="1">
      <c r="A181" s="64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72"/>
      <c r="Y181" s="72"/>
      <c r="Z181" s="72"/>
    </row>
    <row r="182" ht="15.75" customHeight="1">
      <c r="A182" s="64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72"/>
      <c r="Y182" s="72"/>
      <c r="Z182" s="72"/>
    </row>
    <row r="183" ht="15.75" customHeight="1">
      <c r="A183" s="64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72"/>
      <c r="Y183" s="72"/>
      <c r="Z183" s="72"/>
    </row>
    <row r="184" ht="15.75" customHeight="1">
      <c r="A184" s="64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72"/>
      <c r="Y184" s="72"/>
      <c r="Z184" s="72"/>
    </row>
    <row r="185" ht="15.75" customHeight="1">
      <c r="A185" s="64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72"/>
      <c r="Y185" s="72"/>
      <c r="Z185" s="72"/>
    </row>
    <row r="186" ht="15.75" customHeight="1">
      <c r="A186" s="64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72"/>
      <c r="Y186" s="72"/>
      <c r="Z186" s="72"/>
    </row>
    <row r="187" ht="15.75" customHeight="1">
      <c r="A187" s="64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72"/>
      <c r="Y187" s="72"/>
      <c r="Z187" s="72"/>
    </row>
    <row r="188" ht="15.75" customHeight="1">
      <c r="A188" s="64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72"/>
      <c r="Y188" s="72"/>
      <c r="Z188" s="72"/>
    </row>
    <row r="189" ht="15.75" customHeight="1">
      <c r="A189" s="64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72"/>
      <c r="Y189" s="72"/>
      <c r="Z189" s="72"/>
    </row>
    <row r="190" ht="15.75" customHeight="1">
      <c r="A190" s="64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72"/>
      <c r="Y190" s="72"/>
      <c r="Z190" s="72"/>
    </row>
    <row r="191" ht="15.75" customHeight="1">
      <c r="A191" s="64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72"/>
      <c r="Y191" s="72"/>
      <c r="Z191" s="72"/>
    </row>
    <row r="192" ht="15.75" customHeight="1">
      <c r="A192" s="64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72"/>
      <c r="Y192" s="72"/>
      <c r="Z192" s="72"/>
    </row>
    <row r="193" ht="15.75" customHeight="1">
      <c r="A193" s="64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72"/>
      <c r="Y193" s="72"/>
      <c r="Z193" s="72"/>
    </row>
    <row r="194" ht="15.75" customHeight="1">
      <c r="A194" s="64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72"/>
      <c r="Y194" s="72"/>
      <c r="Z194" s="72"/>
    </row>
    <row r="195" ht="15.75" customHeight="1">
      <c r="A195" s="64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72"/>
      <c r="Y195" s="72"/>
      <c r="Z195" s="72"/>
    </row>
    <row r="196" ht="15.75" customHeight="1">
      <c r="A196" s="64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72"/>
      <c r="Y196" s="72"/>
      <c r="Z196" s="72"/>
    </row>
    <row r="197" ht="15.75" customHeight="1">
      <c r="A197" s="64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72"/>
      <c r="Y197" s="72"/>
      <c r="Z197" s="72"/>
    </row>
    <row r="198" ht="15.75" customHeight="1">
      <c r="A198" s="64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72"/>
      <c r="Y198" s="72"/>
      <c r="Z198" s="72"/>
    </row>
    <row r="199" ht="15.75" customHeight="1">
      <c r="A199" s="64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72"/>
      <c r="Y199" s="72"/>
      <c r="Z199" s="72"/>
    </row>
    <row r="200" ht="15.75" customHeight="1">
      <c r="A200" s="64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72"/>
      <c r="Y200" s="72"/>
      <c r="Z200" s="72"/>
    </row>
    <row r="201" ht="15.75" customHeight="1">
      <c r="A201" s="64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72"/>
      <c r="Y201" s="72"/>
      <c r="Z201" s="72"/>
    </row>
    <row r="202" ht="15.75" customHeight="1">
      <c r="A202" s="64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72"/>
      <c r="Y202" s="72"/>
      <c r="Z202" s="72"/>
    </row>
    <row r="203" ht="15.75" customHeight="1">
      <c r="A203" s="64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72"/>
      <c r="Y203" s="72"/>
      <c r="Z203" s="72"/>
    </row>
    <row r="204" ht="15.75" customHeight="1">
      <c r="A204" s="64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72"/>
      <c r="Y204" s="72"/>
      <c r="Z204" s="72"/>
    </row>
    <row r="205" ht="15.75" customHeight="1">
      <c r="A205" s="64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72"/>
      <c r="Y205" s="72"/>
      <c r="Z205" s="72"/>
    </row>
    <row r="206" ht="15.75" customHeight="1">
      <c r="A206" s="64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72"/>
      <c r="Y206" s="72"/>
      <c r="Z206" s="72"/>
    </row>
    <row r="207" ht="15.75" customHeight="1">
      <c r="A207" s="64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72"/>
      <c r="Y207" s="72"/>
      <c r="Z207" s="72"/>
    </row>
    <row r="208" ht="15.75" customHeight="1">
      <c r="A208" s="64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72"/>
      <c r="Y208" s="72"/>
      <c r="Z208" s="72"/>
    </row>
    <row r="209" ht="15.75" customHeight="1">
      <c r="A209" s="64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72"/>
      <c r="Y209" s="72"/>
      <c r="Z209" s="72"/>
    </row>
    <row r="210" ht="15.75" customHeight="1">
      <c r="A210" s="64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72"/>
      <c r="Y210" s="72"/>
      <c r="Z210" s="72"/>
    </row>
    <row r="211" ht="15.75" customHeight="1">
      <c r="A211" s="64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72"/>
      <c r="Y211" s="72"/>
      <c r="Z211" s="72"/>
    </row>
    <row r="212" ht="15.75" customHeight="1">
      <c r="A212" s="64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72"/>
      <c r="Y212" s="72"/>
      <c r="Z212" s="72"/>
    </row>
    <row r="213" ht="15.75" customHeight="1">
      <c r="A213" s="64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72"/>
      <c r="Y213" s="72"/>
      <c r="Z213" s="72"/>
    </row>
    <row r="214" ht="15.75" customHeight="1">
      <c r="A214" s="64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72"/>
      <c r="Y214" s="72"/>
      <c r="Z214" s="72"/>
    </row>
    <row r="215" ht="15.75" customHeight="1">
      <c r="A215" s="64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72"/>
      <c r="Y215" s="72"/>
      <c r="Z215" s="72"/>
    </row>
    <row r="216" ht="15.75" customHeight="1">
      <c r="A216" s="64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72"/>
      <c r="Y216" s="72"/>
      <c r="Z216" s="72"/>
    </row>
    <row r="217" ht="15.75" customHeight="1">
      <c r="A217" s="64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72"/>
      <c r="Y217" s="72"/>
      <c r="Z217" s="72"/>
    </row>
    <row r="218" ht="15.75" customHeight="1">
      <c r="A218" s="64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72"/>
      <c r="Y218" s="72"/>
      <c r="Z218" s="72"/>
    </row>
    <row r="219" ht="15.75" customHeight="1">
      <c r="A219" s="64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72"/>
      <c r="Y219" s="72"/>
      <c r="Z219" s="72"/>
    </row>
    <row r="220" ht="15.75" customHeight="1">
      <c r="A220" s="64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72"/>
      <c r="Y220" s="72"/>
      <c r="Z220" s="72"/>
    </row>
    <row r="221" ht="15.75" customHeight="1">
      <c r="A221" s="64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72"/>
      <c r="Y221" s="72"/>
      <c r="Z221" s="72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W1"/>
    <mergeCell ref="B3:B4"/>
    <mergeCell ref="B6:B7"/>
    <mergeCell ref="A12:W12"/>
  </mergeCells>
  <printOptions horizontalCentered="1"/>
  <pageMargins bottom="0.590277777777778" footer="0.0" header="0.0" left="0.39375" right="0.39375" top="0.590277777777778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1997-01-17T14:02:09Z</dcterms:created>
  <dc:creator>Microsoft Corporation</dc:creator>
</cp:coreProperties>
</file>